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sco H\3. Obras\Licitaciones\2022-0003 PROINDUSTRIA-MAE-PEUR-2022-0003 ZF Bonao M-B, S-2\Preparacion\"/>
    </mc:Choice>
  </mc:AlternateContent>
  <xr:revisionPtr revIDLastSave="0" documentId="13_ncr:1_{84B112DF-25C2-46DC-AA75-BCEC1B9023DC}" xr6:coauthVersionLast="36" xr6:coauthVersionMax="36" xr10:uidLastSave="{00000000-0000-0000-0000-000000000000}"/>
  <bookViews>
    <workbookView xWindow="-120" yWindow="-120" windowWidth="20730" windowHeight="11160" tabRatio="823" xr2:uid="{00000000-000D-0000-FFFF-FFFF00000000}"/>
  </bookViews>
  <sheets>
    <sheet name="M-B, S-2" sheetId="36" r:id="rId1"/>
    <sheet name="Hoja1" sheetId="4" state="hidden" r:id="rId2"/>
  </sheets>
  <externalReferences>
    <externalReference r:id="rId3"/>
    <externalReference r:id="rId4"/>
    <externalReference r:id="rId5"/>
  </externalReferences>
  <definedNames>
    <definedName name="\0" localSheetId="0">#REF!</definedName>
    <definedName name="\0">#REF!</definedName>
    <definedName name="\p" localSheetId="0">#REF!</definedName>
    <definedName name="\p">#REF!</definedName>
    <definedName name="_TC110">[1]Anals.!$F$3421</definedName>
    <definedName name="_TC220">[1]Anals.!$F$3433</definedName>
    <definedName name="A_PAÑETE_MAESTREADO_viga_columna">[2]Analisis!$F$460</definedName>
    <definedName name="ACERA">[1]Anals.!$F$4488</definedName>
    <definedName name="ACERO1">[1]Anals.!$F$35</definedName>
    <definedName name="ACERO12">[1]Anals.!$F$23</definedName>
    <definedName name="ACERO1225">[1]Anals.!$F$27</definedName>
    <definedName name="ACERO14">[1]Anals.!$F$11</definedName>
    <definedName name="ACERO34">[1]Anals.!$F$31</definedName>
    <definedName name="ACERO38">[1]Anals.!$F$15</definedName>
    <definedName name="ACERO3825">[1]Anals.!$F$19</definedName>
    <definedName name="ACERO601">[1]Anals.!$F$59</definedName>
    <definedName name="ACERO6012">[1]Anals.!$F$47</definedName>
    <definedName name="ACERO601225">[1]Anals.!$F$51</definedName>
    <definedName name="ACERO6034">[1]Anals.!$F$55</definedName>
    <definedName name="ACERO6038">[1]Anals.!$F$39</definedName>
    <definedName name="ACERO603825">[1]Anals.!$F$43</definedName>
    <definedName name="ALCAR01">#N/A</definedName>
    <definedName name="BAÑERAHFBCA">[1]Anals.!$F$3582</definedName>
    <definedName name="BAÑERAHFCOL">[1]Anals.!$F$3609</definedName>
    <definedName name="BAÑERALIV">[1]Anals.!$F$3555</definedName>
    <definedName name="BIDETBCO">[1]Anals.!$F$3635</definedName>
    <definedName name="BIDETCOL">[1]Anals.!$F$3661</definedName>
    <definedName name="BLOCK10">[1]Anals.!$F$216</definedName>
    <definedName name="BLOCK12">[1]Anals.!$F$227</definedName>
    <definedName name="BLOCK4">[1]Anals.!$F$106</definedName>
    <definedName name="BLOCK4RUST">[1]Anals.!$F$238</definedName>
    <definedName name="BLOCK6">[1]Anals.!$F$139</definedName>
    <definedName name="BLOCK640">[1]Anals.!$F$128</definedName>
    <definedName name="BLOCK6VIO2">[1]Anals.!$F$150</definedName>
    <definedName name="BLOCK8">[1]Anals.!$F$183</definedName>
    <definedName name="BLOCK820">[1]Anals.!$F$161</definedName>
    <definedName name="BLOCK820CLLENAS">[1]Anals.!$F$205</definedName>
    <definedName name="BLOCK840">[1]Anals.!$F$172</definedName>
    <definedName name="BLOCK840CLLENAS">[1]Anals.!$F$194</definedName>
    <definedName name="BLOCK8RUST">[1]Anals.!$F$248</definedName>
    <definedName name="BLOCKCALAD666">[1]Anals.!$F$253</definedName>
    <definedName name="BLOCKCALAD886">[1]Anals.!$F$258</definedName>
    <definedName name="BLOCKCALADORN152040">[1]Anals.!$F$263</definedName>
    <definedName name="BORDILLO4">[1]Anals.!$F$72</definedName>
    <definedName name="BORDILLO6">[1]Anals.!$F$82</definedName>
    <definedName name="BORDILLO8">[1]Anals.!$F$92</definedName>
    <definedName name="BOTONTIMBRE">[1]Anals.!$F$3476</definedName>
    <definedName name="CAMARACAL">[1]Anals.!$F$3672</definedName>
    <definedName name="CAMARAROC">[1]Anals.!$F$3683</definedName>
    <definedName name="CAMARATIE">[1]Anals.!$F$3694</definedName>
    <definedName name="CANTO">[1]Anals.!$F$443</definedName>
    <definedName name="CARETEO">[1]Anals.!$F$366</definedName>
    <definedName name="CASETA200">[1]Anals.!$F$290</definedName>
    <definedName name="CASETA200M2">[1]Anals.!$F$291</definedName>
    <definedName name="CASETA500">[1]Anals.!$F$327</definedName>
    <definedName name="CASETAM2">[1]Anals.!$F$328</definedName>
    <definedName name="CISTERNA4CAL">[1]Anals.!$F$3759</definedName>
    <definedName name="CISTERNA4ROC">[1]Anals.!$F$3779</definedName>
    <definedName name="CISTERNA8TIE">[1]Anals.!$F$3799</definedName>
    <definedName name="CONTENTELFORDM">[1]Anals.!$F$343</definedName>
    <definedName name="CONTENTELFORDM3">[1]Anals.!$F$342</definedName>
    <definedName name="DESP24">[1]Anals.!$F$3809</definedName>
    <definedName name="DESP34">[1]Anals.!$F$3819</definedName>
    <definedName name="DESP44">[1]Anals.!$F$3829</definedName>
    <definedName name="DESPLU3">[1]Anals.!$F$352</definedName>
    <definedName name="DESPLU4">[1]Anals.!$F$359</definedName>
    <definedName name="DUCHAFRIAHG">[1]Anals.!$F$3862</definedName>
    <definedName name="EMPCOL">[1]Anals.!$F$387</definedName>
    <definedName name="EMPEXTMA">[1]Anals.!$F$407</definedName>
    <definedName name="EMPINTMA">[1]Anals.!$F$399</definedName>
    <definedName name="EMPPULSCOL">[1]Anals.!$F$438</definedName>
    <definedName name="EMPRAS">[1]Anals.!$F$415</definedName>
    <definedName name="EMPRUS">[1]Anals.!$F$430</definedName>
    <definedName name="EMPTECHO">[1]Anals.!$F$423</definedName>
    <definedName name="ESCGRA23B">[1]Anals.!$F$467</definedName>
    <definedName name="ESCGRA23C">[1]Anals.!$F$473</definedName>
    <definedName name="ESCGRA23G">[1]Anals.!$F$479</definedName>
    <definedName name="ESCGRABOTB">[1]Anals.!$F$485</definedName>
    <definedName name="ESCGRABOTC">[1]Anals.!$F$491</definedName>
    <definedName name="ESCSUPCHAC">[1]Anals.!$F$509</definedName>
    <definedName name="ESCVIBB">[1]Anals.!$F$515</definedName>
    <definedName name="ESCVIBC">[1]Anals.!$F$521</definedName>
    <definedName name="ESCVIBG">[1]Anals.!$F$527</definedName>
    <definedName name="ESTRIA">[1]Anals.!$F$448</definedName>
    <definedName name="FINOTECHOBER">[1]Anals.!$F$5355</definedName>
    <definedName name="FINOTECHOINCL">[1]Anals.!$F$5361</definedName>
    <definedName name="FINOTECHOPLA">[1]Anals.!$F$5367</definedName>
    <definedName name="FIRMA">#N/A</definedName>
    <definedName name="FRAGUA">[1]Anals.!$F$371</definedName>
    <definedName name="FREG1HG">[1]Anals.!$F$3918</definedName>
    <definedName name="FREG2HG">[1]Anals.!$F$3890</definedName>
    <definedName name="GOTEROCOL">[1]Anals.!$F$453</definedName>
    <definedName name="GOTERORAN">[1]Anals.!$F$458</definedName>
    <definedName name="HAANT4015124238">[1]Anals.!$F$542</definedName>
    <definedName name="HAANT4015180238">[1]Anals.!$F$546</definedName>
    <definedName name="HAANT4015210238">[1]Anals.!$F$550</definedName>
    <definedName name="HACOL20201244041238A20LIG">[1]Anals.!$F$579</definedName>
    <definedName name="HACOL20201244041238A20MANO">[1]Anals.!$F$583</definedName>
    <definedName name="HACOL20201244043814A20LIG">[1]Anals.!$F$570</definedName>
    <definedName name="HACOL20201244043814A20MANO">[1]Anals.!$F$574</definedName>
    <definedName name="HACOL2020180404122538A20">[1]Anals.!$F$705</definedName>
    <definedName name="HACOL20201804041238A20">[1]Anals.!$F$700</definedName>
    <definedName name="HACOL2020180604122538A20">[1]Anals.!$F$715</definedName>
    <definedName name="HACOL20201806041238A20">[1]Anals.!$F$710</definedName>
    <definedName name="HACOL20301244041238A20LIG">[1]Anals.!$F$596</definedName>
    <definedName name="HACOL20301244041238A20MANO">[1]Anals.!$F$600</definedName>
    <definedName name="HACOL2030180604122538A20">[1]Anals.!$F$733</definedName>
    <definedName name="HACOL20301806041238A20">[1]Anals.!$F$728</definedName>
    <definedName name="HACOL30301244081238A20LIG">[1]Anals.!$F$613</definedName>
    <definedName name="HACOL30301244081238A20MANO">[1]Anals.!$F$617</definedName>
    <definedName name="HACOL3030180408122538A30">[1]Anals.!$F$766</definedName>
    <definedName name="HACOL3030180408122538A30PORT">[1]Anals.!$F$771</definedName>
    <definedName name="HACOL30301804081238A30">[1]Anals.!$F$756</definedName>
    <definedName name="HACOL30301804081238A30PORT">[1]Anals.!$F$761</definedName>
    <definedName name="HACOL3030180608122538A30">[1]Anals.!$F$788</definedName>
    <definedName name="HACOL3030180608122538A30PORT">[1]Anals.!$F$793</definedName>
    <definedName name="HACOL30301806081238A30">[1]Anals.!$F$777</definedName>
    <definedName name="HACOL30301806081238A30PORT">[1]Anals.!$F$782</definedName>
    <definedName name="HACOL30302104043438A30">[1]Anals.!$F$949</definedName>
    <definedName name="HACOL30302104043438A30PORT">[1]Anals.!$F$954</definedName>
    <definedName name="HACOL30302106043438A30">[1]Anals.!$F$960</definedName>
    <definedName name="HACOL30302106043438A30PORT">[1]Anals.!$F$965</definedName>
    <definedName name="HACOL30302404043438A30">[1]Anals.!$F$1121</definedName>
    <definedName name="HACOL30302404043438A30PORT">[1]Anals.!$F$1126</definedName>
    <definedName name="HACOL30302406043438A30">[1]Anals.!$F$1132</definedName>
    <definedName name="HACOL30302406043438A30PORT">[1]Anals.!$F$1137</definedName>
    <definedName name="HACOL30401244043438A30LIG">[1]Anals.!$F$630</definedName>
    <definedName name="HACOL30401244043438A30MANO">[1]Anals.!$F$634</definedName>
    <definedName name="HACOL30401804043438A30">[1]Anals.!$F$806</definedName>
    <definedName name="HACOL30401804043438A30PORT">[1]Anals.!$F$811</definedName>
    <definedName name="HACOL30401806043438A30">[1]Anals.!$F$817</definedName>
    <definedName name="HACOL30401806043438A30PORT">[1]Anals.!$F$822</definedName>
    <definedName name="HACOL30402104043438A30">[1]Anals.!$F$978</definedName>
    <definedName name="HACOL30402104043438A30PORT">[1]Anals.!$F$983</definedName>
    <definedName name="HACOL30402106043438A30">[1]Anals.!$F$989</definedName>
    <definedName name="HACOL30402106043438A30PORT">[1]Anals.!$F$994</definedName>
    <definedName name="HACOL30402404043438A30">[1]Anals.!$F$1150</definedName>
    <definedName name="HACOL30402404043438A30PORT">[1]Anals.!$F$1155</definedName>
    <definedName name="HACOL30402406043438A30">[1]Anals.!$F$1161</definedName>
    <definedName name="HACOL30402406043438A30PORT">[1]Anals.!$F$1166</definedName>
    <definedName name="HACOL40401244041243438A20LIG">[1]Anals.!$F$648</definedName>
    <definedName name="HACOL40401244041243438A20MANO">[1]Anals.!$F$652</definedName>
    <definedName name="HACOL4040180404124342538A20">[1]Anals.!$F$847</definedName>
    <definedName name="HACOL4040180404124342538A20PORT">[1]Anals.!$F$852</definedName>
    <definedName name="HACOL40401804041243438A20">[1]Anals.!$F$836</definedName>
    <definedName name="HACOL40401804041243438A20PORT">[1]Anals.!$F$841</definedName>
    <definedName name="HACOL4040180604124342538A30">[1]Anals.!$F$871</definedName>
    <definedName name="HACOL4040180604124342538A30PORT">[1]Anals.!$F$876</definedName>
    <definedName name="HACOL40401806041243438A30">[1]Anals.!$F$859</definedName>
    <definedName name="HACOL40401806041243438A30PORT">[1]Anals.!$F$864</definedName>
    <definedName name="HACOL4040210404122543438A20">[1]Anals.!$F$1019</definedName>
    <definedName name="HACOL4040210404122543438A20PORT">[1]Anals.!$F$1024</definedName>
    <definedName name="HACOL40402104041243438A20">[1]Anals.!$F$1008</definedName>
    <definedName name="HACOL40402104041243438A20PORT">[1]Anals.!$F$1013</definedName>
    <definedName name="HACOL4040210604122543438A30">[1]Anals.!$F$1043</definedName>
    <definedName name="HACOL4040210604122543438A30PORT">[1]Anals.!$F$1048</definedName>
    <definedName name="HACOL40402106041243438A30">[1]Anals.!$F$1031</definedName>
    <definedName name="HACOL40402106041243438A30PORT">[1]Anals.!$F$1036</definedName>
    <definedName name="HACOL4040240404122543438A20">[1]Anals.!$F$1191</definedName>
    <definedName name="HACOL4040240404122543438A20PORT">[1]Anals.!$F$1196</definedName>
    <definedName name="HACOL40402404041243438A20">[1]Anals.!$F$1180</definedName>
    <definedName name="HACOL40402404041243438A20PORT">[1]Anals.!$F$1185</definedName>
    <definedName name="HACOL4040240604122543438A30">[1]Anals.!$F$1215</definedName>
    <definedName name="HACOL4040240604122543438A30PORT">[1]Anals.!$F$1220</definedName>
    <definedName name="HACOL40402406041243438A30">[1]Anals.!$F$1203</definedName>
    <definedName name="HACOL40402406041243438A30PORT">[1]Anals.!$F$1208</definedName>
    <definedName name="HACOL5050124404344138A20LIG">[1]Anals.!$F$666</definedName>
    <definedName name="HACOL5050124404344138A20MANO">[1]Anals.!$F$670</definedName>
    <definedName name="HACOL5050180404344138A20">[1]Anals.!$F$890</definedName>
    <definedName name="HACOL5050180404344138A20PORT">[1]Anals.!$F$895</definedName>
    <definedName name="HACOL5050180604344138A20">[1]Anals.!$F$902</definedName>
    <definedName name="HACOL5050180604344138A20PORT">[1]Anals.!$F$907</definedName>
    <definedName name="HACOL5050210404344138A20">[1]Anals.!$F$1062</definedName>
    <definedName name="HACOL5050210404344138A20PORT">[1]Anals.!$F$1067</definedName>
    <definedName name="HACOL5050210604344138A20">[1]Anals.!$F$1074</definedName>
    <definedName name="HACOL5050210604344138A20PORT">[1]Anals.!$F$1079</definedName>
    <definedName name="HACOL5050240404344138A20">[1]Anals.!$F$1234</definedName>
    <definedName name="HACOL5050240404344138A20PORT">[1]Anals.!$F$1239</definedName>
    <definedName name="HACOL5050240604344138A20">[1]Anals.!$F$1246</definedName>
    <definedName name="HACOL5050240604344138A20PORT">[1]Anals.!$F$1251</definedName>
    <definedName name="HACOL60601244012138A20LIG">[1]Anals.!$F$683</definedName>
    <definedName name="HACOL60601244012138A20MANO">[1]Anals.!$F$687</definedName>
    <definedName name="HACOL60601804012138A20">[1]Anals.!$F$920</definedName>
    <definedName name="HACOL60601804012138A30PORT">[1]Anals.!$F$925</definedName>
    <definedName name="HACOL60601806012138A30">[1]Anals.!$F$931</definedName>
    <definedName name="HACOL60601806012138A30PORT">[1]Anals.!$F$936</definedName>
    <definedName name="HACOL60602104012138A20">[1]Anals.!$F$1092</definedName>
    <definedName name="HACOL60602104012138A30PORT">[1]Anals.!$F$1097</definedName>
    <definedName name="HACOL60602106012138A30">[1]Anals.!$F$1103</definedName>
    <definedName name="HACOL60602106012138A30PORT">[1]Anals.!$F$1108</definedName>
    <definedName name="HACOL60602404012138A20">[1]Anals.!$F$1264</definedName>
    <definedName name="HACOL60602404012138A20PORT">[1]Anals.!$F$1269</definedName>
    <definedName name="HACOL60602406012138A20">[1]Anals.!$F$1275</definedName>
    <definedName name="HACOL60602406012138A20PORT">[1]Anals.!$F$1280</definedName>
    <definedName name="HACOLA15201244043814A20LIG">[1]Anals.!$F$1295</definedName>
    <definedName name="HACOLA15201244043814A20MANO">[1]Anals.!$F$1307</definedName>
    <definedName name="HACOLA20201244043814A20LIG">[1]Anals.!$F$1343</definedName>
    <definedName name="HACOLA20201244043814A20MANO">[1]Anals.!$F$1355</definedName>
    <definedName name="HADIN10201244023821214A20LIG">[1]Anals.!$F$1371</definedName>
    <definedName name="HADIN10201244023821214A20MANO">[1]Anals.!$F$1384</definedName>
    <definedName name="HADIN10201804023821214A20">[1]Anals.!$F$1473</definedName>
    <definedName name="HADIN15201244023831214A20LIG">[1]Anals.!$F$1397</definedName>
    <definedName name="HADIN15201244023831214A20MANO">[1]Anals.!$F$1410</definedName>
    <definedName name="HADIN15201804023831214A20">[1]Anals.!$F$1486</definedName>
    <definedName name="HADIN20201244023831238A20LIG">[1]Anals.!$F$1448</definedName>
    <definedName name="HADIN20201244023831238A20MANO">[1]Anals.!$F$1460</definedName>
    <definedName name="HADIN20201804023831238A20">[1]Anals.!$F$1498</definedName>
    <definedName name="HALOS10124403825A25LIGW">[1]Anals.!$F$1517</definedName>
    <definedName name="HALOS101244038A25LIGW">[1]Anals.!$F$1513</definedName>
    <definedName name="HALOS10124603825A25LIGW">[1]Anals.!$F$1527</definedName>
    <definedName name="HALOS101246038A25LIGW">[1]Anals.!$F$1522</definedName>
    <definedName name="HALOS10180403825A25">[1]Anals.!$F$1569</definedName>
    <definedName name="HALOS101804038A25">[1]Anals.!$F$1565</definedName>
    <definedName name="HALOS10180603825A25">[1]Anals.!$F$1579</definedName>
    <definedName name="HALOS101806038A25">[1]Anals.!$F$1574</definedName>
    <definedName name="HALOS12124403825A25LIGW">[1]Anals.!$F$1543</definedName>
    <definedName name="HALOS121244038A25LIGW">[1]Anals.!$F$1539</definedName>
    <definedName name="HALOS12124603825A25LIGW">[1]Anals.!$F$1553</definedName>
    <definedName name="HALOS121246038A25LIGW">[1]Anals.!$F$1548</definedName>
    <definedName name="HALOS12180403825A25">[1]Anals.!$F$1595</definedName>
    <definedName name="HALOS121804038A25">[1]Anals.!$F$1591</definedName>
    <definedName name="HALOS12180603825A25">[1]Anals.!$F$1605</definedName>
    <definedName name="HALOS121806038A25">[1]Anals.!$F$1600</definedName>
    <definedName name="HAMUR15180403825A20X202CAR">[1]Anals.!$F$1625</definedName>
    <definedName name="HAMUR151804038A20X202CAR">[1]Anals.!$F$1621</definedName>
    <definedName name="HAMUR15180603825A20X202CAR">[1]Anals.!$F$1635</definedName>
    <definedName name="HAMUR151806038A20X202CAR">[1]Anals.!$F$1630</definedName>
    <definedName name="HAMUR15210403825A20X202CAR">[1]Anals.!$F$1652</definedName>
    <definedName name="HAMUR152104038A20X202CAR">[1]Anals.!$F$1648</definedName>
    <definedName name="HAMUR15210603825A20X202CAR">[1]Anals.!$F$1662</definedName>
    <definedName name="HAMUR152106038A20X202CAR">[1]Anals.!$F$1657</definedName>
    <definedName name="HAMUR15240403825A20X202CAR">[1]Anals.!$F$1679</definedName>
    <definedName name="HAMUR152404038A20X202CAR">[1]Anals.!$F$1675</definedName>
    <definedName name="HAMUR15240603825A20X202CAR">[1]Anals.!$F$1689</definedName>
    <definedName name="HAMUR152406038A20X202CAR">[1]Anals.!$F$1684</definedName>
    <definedName name="HAMUR20180403825A20X202CAR">[1]Anals.!$F$1706</definedName>
    <definedName name="HAMUR201804038A20X202CAR">[1]Anals.!$F$1702</definedName>
    <definedName name="HAMUR20180603825A20X202CAR">[1]Anals.!$F$1716</definedName>
    <definedName name="HAMUR201806038A20X202CAR">[1]Anals.!$F$1711</definedName>
    <definedName name="HAMUR20210401225A10X102CAR">[1]Anals.!$F$1760</definedName>
    <definedName name="HAMUR20210401225A20X202CAR">[1]Anals.!$F$1787</definedName>
    <definedName name="HAMUR202104012A10X102CAR">[1]Anals.!$F$1756</definedName>
    <definedName name="HAMUR202104012A20X202CAR">[1]Anals.!$F$1783</definedName>
    <definedName name="HAMUR20210403825A20X202CAR">[1]Anals.!$F$1733</definedName>
    <definedName name="HAMUR202104038A20X202CAR">[1]Anals.!$F$1729</definedName>
    <definedName name="HAMUR20210601225A10X102CAR">[1]Anals.!$F$1770</definedName>
    <definedName name="HAMUR20210601225A20X202CAR">[1]Anals.!$F$1797</definedName>
    <definedName name="HAMUR202106012A10X102CAR">[1]Anals.!$F$1765</definedName>
    <definedName name="HAMUR202106012A20X202CAR">[1]Anals.!$F$1792</definedName>
    <definedName name="HAMUR20210603825A20X202CAR">[1]Anals.!$F$1743</definedName>
    <definedName name="HAMUR202106038A20X202CAR">[1]Anals.!$F$1738</definedName>
    <definedName name="HAMUR20240401225A10X102CAR">[1]Anals.!$F$1814</definedName>
    <definedName name="HAMUR20240401225A20X202CAR">[1]Anals.!$F$1841</definedName>
    <definedName name="HAMUR202404012A10X102CAR">[1]Anals.!$F$1810</definedName>
    <definedName name="HAMUR202404012A20X202CAR">[1]Anals.!$F$1837</definedName>
    <definedName name="HAMUR20240601225A10X102CAR">[1]Anals.!$F$1824</definedName>
    <definedName name="HAMUR20240601225A20X202CAR">[1]Anals.!$F$1851</definedName>
    <definedName name="HAMUR202406012A10X102CAR">[1]Anals.!$F$1819</definedName>
    <definedName name="HAMUR202406012A20X202CAR">[1]Anals.!$F$1846</definedName>
    <definedName name="HAPISO38A20AD124ESP10">[1]Anals.!$F$4643</definedName>
    <definedName name="HAPISO38A20AD124ESP12">[1]Anals.!$F$4652</definedName>
    <definedName name="HAPISO38A20AD124ESP15">[1]Anals.!$F$4661</definedName>
    <definedName name="HAPISO38A20AD124ESP20">[1]Anals.!$F$4670</definedName>
    <definedName name="HAPISO38A20AD140ESP10">[1]Anals.!$F$4679</definedName>
    <definedName name="HAPISO38A20AD140ESP12">[1]Anals.!$F$4688</definedName>
    <definedName name="HAPISO38A20AD140ESP15">[1]Anals.!$F$4697</definedName>
    <definedName name="HAPISO38A20AD140ESP20">[1]Anals.!$F$4706</definedName>
    <definedName name="HAPISO38A20AD180ESP10">[1]Anals.!$F$4715</definedName>
    <definedName name="HAPISO38A20AD180ESP12">[1]Anals.!$F$4724</definedName>
    <definedName name="HAPISO38A20AD180ESP15">[1]Anals.!$F$4733</definedName>
    <definedName name="HAPISO38A20AD180ESP20">[1]Anals.!$F$4742</definedName>
    <definedName name="HAPISO38A20AD210ESP10">[1]Anals.!$F$4751</definedName>
    <definedName name="HAPISO38A20AD210ESP12">[1]Anals.!$F$4760</definedName>
    <definedName name="HAPISO38A20AD210ESP15">[1]Anals.!$F$4769</definedName>
    <definedName name="HAPISO38A20AD210ESP20">[1]Anals.!$F$4778</definedName>
    <definedName name="HARAMPA12124401225A2038A20LIGWIN">[1]Anals.!$F$1871</definedName>
    <definedName name="HARAMPA12124401225A2038A20MANO">[1]Anals.!$F$1890</definedName>
    <definedName name="HARAMPA121244012A2038A20LIGWIN">[1]Anals.!$F$1866</definedName>
    <definedName name="HARAMPA121244012A2038A20MANO">[1]Anals.!$F$1885</definedName>
    <definedName name="HARAMPA12124601225A2038A20LIGWIN">[1]Anals.!$F$1881</definedName>
    <definedName name="HARAMPA12124601225A2038A20MANO">[1]Anals.!$F$1901</definedName>
    <definedName name="HARAMPA121246012A2038A20LIGWIN">[1]Anals.!$F$1876</definedName>
    <definedName name="HARAMPA121246012A2038A20MANO">[1]Anals.!$F$1896</definedName>
    <definedName name="HARAMPA12180401225A2038A20">[1]Anals.!$F$1918</definedName>
    <definedName name="HARAMPA121804012A2038A20">[1]Anals.!$F$1913</definedName>
    <definedName name="HARAMPA12180601225A2038A20">[1]Anals.!$F$1928</definedName>
    <definedName name="HARAMPA121806012A2038A20">[1]Anals.!$F$1923</definedName>
    <definedName name="HARAMPA12210401225A2038A20">[1]Anals.!$F$1945</definedName>
    <definedName name="HARAMPA122104012A2038A20">[1]Anals.!$F$1940</definedName>
    <definedName name="HARAMPA12210601225A2038A20">[1]Anals.!$F$1955</definedName>
    <definedName name="HARAMPA122106012A2038A20">[1]Anals.!$F$1950</definedName>
    <definedName name="HARAMPA12240401225A2038A20">[1]Anals.!$F$1972</definedName>
    <definedName name="HARAMPA122404012A2038A20">[1]Anals.!$F$1967</definedName>
    <definedName name="HARAMPA12240601225A2038A20">[1]Anals.!$F$1982</definedName>
    <definedName name="HARAMPA122406012A2038A20">[1]Anals.!$F$1977</definedName>
    <definedName name="HAVA15201244043814A20LIG">[1]Anals.!$F$2494</definedName>
    <definedName name="HAVA15201244043814A20MANO">[1]Anals.!$F$2506</definedName>
    <definedName name="HAVA20201244043838A20LIG">[1]Anals.!$F$2517</definedName>
    <definedName name="HAVA20201244043838A20MANO">[1]Anals.!$F$2528</definedName>
    <definedName name="HAVIGA20401244033423838A20LIGWIN">[1]Anals.!$F$1998</definedName>
    <definedName name="HAVIGA20401246033423838A20LIGWIN">[1]Anals.!$F$2004</definedName>
    <definedName name="HAVIGA20401804033423838A20">[1]Anals.!$F$2081</definedName>
    <definedName name="HAVIGA20401804033423838A20POR">[1]Anals.!$F$2086</definedName>
    <definedName name="HAVIGA20401806033423838A20">[1]Anals.!$F$2092</definedName>
    <definedName name="HAVIGA20401806033423838A20POR">[1]Anals.!$F$2098</definedName>
    <definedName name="HAVIGA20402104033423838A20">[1]Anals.!$F$2218</definedName>
    <definedName name="HAVIGA20402104033423838A20POR">[1]Anals.!$F$2223</definedName>
    <definedName name="HAVIGA20402106033423838A20">[1]Anals.!$F$2229</definedName>
    <definedName name="HAVIGA20402106033423838A20POR">[1]Anals.!$F$2235</definedName>
    <definedName name="HAVIGA20402404033423838A20">[1]Anals.!$F$2355</definedName>
    <definedName name="HAVIGA20402404033423838A20POR">[1]Anals.!$F$2360</definedName>
    <definedName name="HAVIGA20402406033423838A20">[1]Anals.!$F$2366</definedName>
    <definedName name="HAVIGA20402406033423838A20POR">[1]Anals.!$F$2372</definedName>
    <definedName name="HAVIGA25501244043423838A25LIGWIN">[1]Anals.!$F$2017</definedName>
    <definedName name="HAVIGA25501246043423838A25LIGWIN">[1]Anals.!$F$2023</definedName>
    <definedName name="HAVIGA25501804043423838A25">[1]Anals.!$F$2111</definedName>
    <definedName name="HAVIGA25501804043423838A25POR">[1]Anals.!$F$2116</definedName>
    <definedName name="HAVIGA25501806043423838A25">[1]Anals.!$F$2122</definedName>
    <definedName name="HAVIGA25501806043423838A25POR">[1]Anals.!$F$2128</definedName>
    <definedName name="HAVIGA25502104043423838A25">[1]Anals.!$F$2248</definedName>
    <definedName name="HAVIGA25502104043423838A25POR">[1]Anals.!$F$2253</definedName>
    <definedName name="HAVIGA25502106043423838A25">[1]Anals.!$F$2259</definedName>
    <definedName name="HAVIGA25502106043423838A25POR">[1]Anals.!$F$2265</definedName>
    <definedName name="HAVIGA25502404043423838A25">[1]Anals.!$F$2385</definedName>
    <definedName name="HAVIGA25502404043423838A25POR">[1]Anals.!$F$2390</definedName>
    <definedName name="HAVIGA25502406043423838A25">[1]Anals.!$F$2396</definedName>
    <definedName name="HAVIGA25502406043423838A25POR">[1]Anals.!$F$2402</definedName>
    <definedName name="HAVIGA3060124404123838A25LIGWIN">[1]Anals.!$F$2036</definedName>
    <definedName name="HAVIGA3060124604123838A25LIGWIN">[1]Anals.!$F$2042</definedName>
    <definedName name="HAVIGA3060180404123838A25">[1]Anals.!$F$2141</definedName>
    <definedName name="HAVIGA3060180404123838A25POR">[1]Anals.!$F$2146</definedName>
    <definedName name="HAVIGA3060180604123838A25">[1]Anals.!$F$2152</definedName>
    <definedName name="HAVIGA3060180604123838A25POR">[1]Anals.!$F$2158</definedName>
    <definedName name="HAVIGA3060210404123838A25">[1]Anals.!$F$2278</definedName>
    <definedName name="HAVIGA3060210404123838A25POR">[1]Anals.!$F$2283</definedName>
    <definedName name="HAVIGA3060210604123838A25">[1]Anals.!$F$2289</definedName>
    <definedName name="HAVIGA3060210604123838A25POR">[1]Anals.!$F$2295</definedName>
    <definedName name="HAVIGA3060240404123838A25">[1]Anals.!$F$2415</definedName>
    <definedName name="HAVIGA3060240404123838A25POR">[1]Anals.!$F$2420</definedName>
    <definedName name="HAVIGA3060240604123838A25">[1]Anals.!$F$2426</definedName>
    <definedName name="HAVIGA3060240604123838A25POR">[1]Anals.!$F$2432</definedName>
    <definedName name="HAVIGA408012440512122538A25LIGWIN">[1]Anals.!$F$2061</definedName>
    <definedName name="HAVIGA4080124405121238A25LIGWIN">[1]Anals.!$F$2056</definedName>
    <definedName name="HAVIGA4080124605121238A25LIGWIN">[1]Anals.!$F$2068</definedName>
    <definedName name="HAVIGA4080180405121238A25">[1]Anals.!$F$2172</definedName>
    <definedName name="HAVIGA4080180405121238A25POR">[1]Anals.!$F$2177</definedName>
    <definedName name="HAVIGA408018060512122538A25">[1]Anals.!$F$2198</definedName>
    <definedName name="HAVIGA408018060512122538A25POR">[1]Anals.!$F$2205</definedName>
    <definedName name="HAVIGA4080180605121238A25">[1]Anals.!$F$2184</definedName>
    <definedName name="HAVIGA4080180605121238A25POR">[1]Anals.!$F$2191</definedName>
    <definedName name="HAVIGA4080210405121238A25">[1]Anals.!$F$2309</definedName>
    <definedName name="HAVIGA4080210405121238A25por">[1]Anals.!$F$2314</definedName>
    <definedName name="HAVIGA408021060512122538A25">[1]Anals.!$F$2335</definedName>
    <definedName name="HAVIGA408021060512122538A25POR">[1]Anals.!$F$2342</definedName>
    <definedName name="HAVIGA4080210605121238A25">[1]Anals.!$F$2321</definedName>
    <definedName name="HAVIGA4080210605121238A25POR">[1]Anals.!$F$2328</definedName>
    <definedName name="HAVIGA4080240405121238A25">[1]Anals.!$F$2446</definedName>
    <definedName name="HAVIGA4080240405121238A25POR">[1]Anals.!$F$2451</definedName>
    <definedName name="HAVIGA408024060512122538A25">[1]Anals.!$F$2472</definedName>
    <definedName name="HAVIGA408024060512122538A25PORT">[1]Anals.!$F$2479</definedName>
    <definedName name="HAVIGA4080240605121238A25">[1]Anals.!$F$2458</definedName>
    <definedName name="HAVIGA4080240605121238A25POR">[1]Anals.!$F$2465</definedName>
    <definedName name="HAVUE4010124402383825A20LIGWIN">[1]Anals.!$F$2547</definedName>
    <definedName name="HAVUE40101244023838A20LIGWIN">[1]Anals.!$F$2543</definedName>
    <definedName name="HAVUE4010124602383825A20LIGWIN">[1]Anals.!$F$2557</definedName>
    <definedName name="HAVUE40101246023838A20LIGWIN">[1]Anals.!$F$2552</definedName>
    <definedName name="HAVUE4010180402383825A20">[1]Anals.!$F$2599</definedName>
    <definedName name="HAVUE40101804023838A20">[1]Anals.!$F$2595</definedName>
    <definedName name="HAVUE40101806023838A20">[1]Anals.!$F$2604</definedName>
    <definedName name="HAVUE4012124402383825A20LIGWIN">[1]Anals.!$F$2573</definedName>
    <definedName name="HAVUE40121244023838A20LIGWIN">[1]Anals.!$F$2569</definedName>
    <definedName name="HAVUE4012124602383825A20LIGWIN">[1]Anals.!$F$2583</definedName>
    <definedName name="HAVUE40121246023838A20LIGWIN">[1]Anals.!$F$2578</definedName>
    <definedName name="HAVUE4012180402383825A20">[1]Anals.!$F$2625</definedName>
    <definedName name="HAVUE40121804023838A20">[1]Anals.!$F$2621</definedName>
    <definedName name="HAVUE4012180602383825A20">[1]Anals.!$F$2635</definedName>
    <definedName name="HAVUE40121806023838A20">[1]Anals.!$F$2630</definedName>
    <definedName name="HAZCH301354081225C634ADLIG">[1]Anals.!$F$2652</definedName>
    <definedName name="HAZCH3013540812C634ADLIG">[1]Anals.!$F$2645</definedName>
    <definedName name="HAZCH301356081225C634ADLIG">[1]Anals.!$F$2666</definedName>
    <definedName name="HAZCH3013560812C634ADLIG">[1]Anals.!$F$2659</definedName>
    <definedName name="HAZCH301404081225C634AD">[1]Anals.!$F$2708</definedName>
    <definedName name="HAZCH3014040812C634AD">[1]Anals.!$F$2701</definedName>
    <definedName name="HAZCH301406081225C634AD">[1]Anals.!$F$2722</definedName>
    <definedName name="HAZCH3014060812C634AD">[1]Anals.!$F$2715</definedName>
    <definedName name="HAZCH301804081225C634AD">[1]Anals.!$F$2764</definedName>
    <definedName name="HAZCH3018040812C634AD">[1]Anals.!$F$2757</definedName>
    <definedName name="HAZCH301806081225C634AD">[1]Anals.!$F$2778</definedName>
    <definedName name="HAZCH3018060812C634AD">[1]Anals.!$F$2771</definedName>
    <definedName name="HAZCH302104081225C634AD">[1]Anals.!$F$2820</definedName>
    <definedName name="HAZCH3021040812C634AD">[1]Anals.!$F$2813</definedName>
    <definedName name="HAZCH302106081225C634AD">[1]Anals.!$F$2834</definedName>
    <definedName name="HAZCH3021060812C634AD">[1]Anals.!$F$2827</definedName>
    <definedName name="HAZCH302404081225C634AD">[1]Anals.!$F$2876</definedName>
    <definedName name="HAZCH3024040812C634AD">[1]Anals.!$F$2869</definedName>
    <definedName name="HAZCH302406081225C634AD">[1]Anals.!$F$2890</definedName>
    <definedName name="HAZCH3024060812C634AD">[1]Anals.!$F$2883</definedName>
    <definedName name="HAZCH35180401225A15ADC18342CAM">[1]Anals.!$F$2935</definedName>
    <definedName name="HAZCH351804012A15ADC18342CAM">[1]Anals.!$F$2928</definedName>
    <definedName name="HAZCH35180601225A15ADC18342CAM">[1]Anals.!$F$2949</definedName>
    <definedName name="HAZCH351806012A15ADC18342CAM">[1]Anals.!$F$2942</definedName>
    <definedName name="HAZCH35210401225A15ADC18342CAM">[1]Anals.!$F$2963</definedName>
    <definedName name="HAZCH352104012A15ADC18342CAM">[1]Anals.!$F$2956</definedName>
    <definedName name="HAZCH35210601225A15ADC18342CAM">[1]Anals.!$F$2977</definedName>
    <definedName name="HAZCH352106012A15ADC18342CAM">[1]Anals.!$F$2970</definedName>
    <definedName name="HAZCH35240401225A15ADC18342CAM">[1]Anals.!$F$2991</definedName>
    <definedName name="HAZCH352404012A15ADC18342CAM">[1]Anals.!$F$2984</definedName>
    <definedName name="HAZCH35240601225A15ADC18342CAM">[1]Anals.!$F$3005</definedName>
    <definedName name="HAZCH352406012A15ADC18342CAM">[1]Anals.!$F$2998</definedName>
    <definedName name="HAZCH4013540812C634ADLIG">[1]Anals.!$F$2673</definedName>
    <definedName name="HAZCH4013560812C634ADLIG">[1]Anals.!$F$2680</definedName>
    <definedName name="HAZCH401404081225C634AD">[1]Anals.!$F$2736</definedName>
    <definedName name="HAZCH4014040812C634AD">[1]Anals.!$F$2729</definedName>
    <definedName name="HAZCH401804081225C634AD">[1]Anals.!$F$2792</definedName>
    <definedName name="HAZCH4018040812C634AD">[1]Anals.!$F$2785</definedName>
    <definedName name="HAZCH402104081225C634AD">[1]Anals.!$F$2848</definedName>
    <definedName name="HAZCH4021040812C634AD">[1]Anals.!$F$2841</definedName>
    <definedName name="HAZCH402404081225C634AD">[1]Anals.!$F$2904</definedName>
    <definedName name="HAZCH4024040812C634AD">[1]Anals.!$F$2897</definedName>
    <definedName name="HAZCH402406081225C634AD">[1]Anals.!$F$2918</definedName>
    <definedName name="HAZCH4024060812C634AD">[1]Anals.!$F$2911</definedName>
    <definedName name="HAZCH601356081225C634ADLIG">[1]Anals.!$F$2694</definedName>
    <definedName name="HAZCH6013560812C634ADLIG">[1]Anals.!$F$2687</definedName>
    <definedName name="HAZCH601406081225C634AD">[1]Anals.!$F$2750</definedName>
    <definedName name="HAZCH6014060812C634AD">[1]Anals.!$F$2743</definedName>
    <definedName name="HAZCH601806081225C634AD">[1]Anals.!$F$2806</definedName>
    <definedName name="HAZCH6018060812C634AD">[1]Anals.!$F$2799</definedName>
    <definedName name="HAZCH602106081225C634AD">[1]Anals.!$F$2862</definedName>
    <definedName name="HAZCH6021060812C634AD">[1]Anals.!$F$2855</definedName>
    <definedName name="HAZM201512423838A30LIG">[1]Anals.!$F$3035</definedName>
    <definedName name="HAZM301512423838A30LIG">[1]Anals.!$F$3041</definedName>
    <definedName name="HAZM302012423838A25LIG">[1]Anals.!$F$3053</definedName>
    <definedName name="HAZM302013523838A25LIG">[1]Anals.!$F$3014</definedName>
    <definedName name="HAZM302014023838A25">[1]Anals.!$F$3074</definedName>
    <definedName name="HAZM30X20180">[1]Anals.!$F$3095</definedName>
    <definedName name="HAZM401512423838A30LIG">[1]Anals.!$F$3047</definedName>
    <definedName name="HAZM452012433838A25LIG">[1]Anals.!$F$3058</definedName>
    <definedName name="HAZM452013533838A25LIG">[1]Anals.!$F$3019</definedName>
    <definedName name="HAZM452014033838A25">[1]Anals.!$F$3079</definedName>
    <definedName name="HAZM452018033838A25">[1]Anals.!$F$3100</definedName>
    <definedName name="HAZM452512433838A25LIG">[1]Anals.!$F$3063</definedName>
    <definedName name="HAZM452513533838A25LIG">[1]Anals.!$F$3024</definedName>
    <definedName name="HAZM452514033838A25">[1]Anals.!$F$3084</definedName>
    <definedName name="HAZM452521033838A25">[1]Anals.!$F$3115</definedName>
    <definedName name="HAZM452524033838A25">[1]Anals.!$F$3125</definedName>
    <definedName name="HAZM45X25180">[1]Anals.!$F$3105</definedName>
    <definedName name="HAZM602512433838A25LIG">[1]Anals.!$F$3068</definedName>
    <definedName name="HAZM602513533838A25LIG">[1]Anals.!$F$3029</definedName>
    <definedName name="HAZM602514033838A25">[1]Anals.!$F$3089</definedName>
    <definedName name="HAZM602521033838A25">[1]Anals.!$F$3120</definedName>
    <definedName name="HAZM602524033838A25">[1]Anals.!$F$3130</definedName>
    <definedName name="HAZM60X25180">[1]Anals.!$F$3110</definedName>
    <definedName name="hligadora">[1]Anals.!$F$3246</definedName>
    <definedName name="HORM124">[1]Anals.!$F$3302</definedName>
    <definedName name="HORM124LIGADORA">[1]Anals.!$F$3309</definedName>
    <definedName name="HORM124LIGAWINCHE">[1]Anals.!$F$3316</definedName>
    <definedName name="HORM135">[1]Anals.!$F$3281</definedName>
    <definedName name="HORM135LIGADORA">[1]Anals.!$F$3288</definedName>
    <definedName name="HORM135LIGAWINCHE">[1]Anals.!$F$3295</definedName>
    <definedName name="HORM140">[1]Anals.!$F$3138</definedName>
    <definedName name="HORM160">[1]Anals.!$F$3143</definedName>
    <definedName name="HORM180">[1]Anals.!$F$3148</definedName>
    <definedName name="HORM210">[1]Anals.!$F$3153</definedName>
    <definedName name="HORM240">[1]Anals.!$F$3158</definedName>
    <definedName name="HORM250">[1]Anals.!$F$3163</definedName>
    <definedName name="HORM260">[1]Anals.!$F$3168</definedName>
    <definedName name="HORM280">[1]Anals.!$F$3173</definedName>
    <definedName name="HORM300">[1]Anals.!$F$3178</definedName>
    <definedName name="HORM315">[1]Anals.!$F$3183</definedName>
    <definedName name="HORM350">[1]Anals.!$F$3188</definedName>
    <definedName name="HORM400">[1]Anals.!$F$3193</definedName>
    <definedName name="HORMFROT">[1]Anals.!$F$4786</definedName>
    <definedName name="hwinche">[1]Anals.!$F$3253</definedName>
    <definedName name="IMPEST">[1]Anals.!$F$3325</definedName>
    <definedName name="INOALARBCO">[1]Anals.!$F$3996</definedName>
    <definedName name="INOALARCOL">[1]Anals.!$F$4022</definedName>
    <definedName name="INOBCOSER">[1]Anals.!$F$3970</definedName>
    <definedName name="INOBCOTAPASER">[1]Anals.!$F$3944</definedName>
    <definedName name="INSUMO">#N/A</definedName>
    <definedName name="INTERRUPTOR3VIAS">[1]Anals.!$F$3388</definedName>
    <definedName name="INTERRUPTOR4VIAS">[1]Anals.!$F$3399</definedName>
    <definedName name="INTERRUPTORDOBLE">[1]Anals.!$F$3366</definedName>
    <definedName name="INTERRUPTORPILOTO">[1]Anals.!$F$3410</definedName>
    <definedName name="INTERRUPTORSENCILLO">[1]Anals.!$F$3355</definedName>
    <definedName name="INTERRUPTORTRIPLE">[1]Anals.!$F$3377</definedName>
    <definedName name="LAVGRA1BCO">[1]Anals.!$F$4071</definedName>
    <definedName name="LAVGRA2BCO">[1]Anals.!$F$4046</definedName>
    <definedName name="LAVM1917BCO">[1]Anals.!$F$4097</definedName>
    <definedName name="LAVM1917COL">[1]Anals.!$F$4123</definedName>
    <definedName name="LAVMOVABCO">[1]Anals.!$F$4150</definedName>
    <definedName name="LAVMOVACOL">[1]Anals.!$F$4177</definedName>
    <definedName name="LAVMSERBCO">[1]Anals.!$F$4203</definedName>
    <definedName name="LIGALIGA">[1]Anals.!$F$3262</definedName>
    <definedName name="ligawinche">[1]Anals.!$F$3274</definedName>
    <definedName name="llllllllllllllllllllllllllllllllllllllllllllllllllllllllllllllllllllllllllllllllllllllllllllllllllllll" localSheetId="0">#REF!</definedName>
    <definedName name="llllllllllllllllllllllllllllllllllllllllllllllllllllllllllllllllllllllllllllllllllllllllllllllllllllll">#REF!</definedName>
    <definedName name="LUZCENITAL">[1]Anals.!$F$3344</definedName>
    <definedName name="MALLACICL6HG">[1]Anals.!$F$4383</definedName>
    <definedName name="MEZCALAREPMOR">[1]Anals.!$F$4415</definedName>
    <definedName name="MEZEMP">[1]Anals.!$F$4397</definedName>
    <definedName name="MO">#N/A</definedName>
    <definedName name="MORTERO110">[1]Anals.!$F$4421</definedName>
    <definedName name="MORTERO12">[1]Anals.!$F$4410</definedName>
    <definedName name="MORTERO13">[1]Anals.!$F$4392</definedName>
    <definedName name="MORTERO14">[1]Anals.!$F$4403</definedName>
    <definedName name="NATILLA">[1]Anals.!$F$375</definedName>
    <definedName name="NOTA">#N/A</definedName>
    <definedName name="ORI12FBCO">[1]Anals.!$F$4225</definedName>
    <definedName name="ORI12FBCOFLUX">[1]Anals.!$F$4243</definedName>
    <definedName name="ORI1FBCO">[1]Anals.!$F$4265</definedName>
    <definedName name="ORI1FBCOFLUX">[1]Anals.!$F$4283</definedName>
    <definedName name="ORIPEQBCO">[1]Anals.!$F$4305</definedName>
    <definedName name="PANEL12CIR">[1]Anals.!$F$3511</definedName>
    <definedName name="PANEL16CIR">[1]Anals.!$F$3518</definedName>
    <definedName name="PANEL24CIR">[1]Anals.!$F$3525</definedName>
    <definedName name="PANEL2CIR">[1]Anals.!$F$3483</definedName>
    <definedName name="PANEL4CIR">[1]Anals.!$F$3490</definedName>
    <definedName name="PANEL6CIR">[1]Anals.!$F$3497</definedName>
    <definedName name="PANEL8CIR">[1]Anals.!$F$3504</definedName>
    <definedName name="PINTACRIEXT">[1]Anals.!$F$4430</definedName>
    <definedName name="PINTACRIEXTAND">[1]Anals.!$F$4443</definedName>
    <definedName name="PINTACRIINT">[1]Anals.!$F$4436</definedName>
    <definedName name="PINTECO">[1]Anals.!$F$4462</definedName>
    <definedName name="PINTEPOX">[1]Anals.!$F$4450</definedName>
    <definedName name="PINTLACA">[1]Anals.!$F$4456</definedName>
    <definedName name="PINTMAN">[1]Anals.!$F$4469</definedName>
    <definedName name="PINTMANAND">[1]Anals.!$F$4477</definedName>
    <definedName name="PISO01">[1]Anals.!$F$4570</definedName>
    <definedName name="PISO09">[1]Anals.!$F$4580</definedName>
    <definedName name="PISOADOCLAGRIS">[1]Anals.!$F$4497</definedName>
    <definedName name="PISOADOCLAQUEM">[1]Anals.!$F$4515</definedName>
    <definedName name="PISOADOCLAROJO">[1]Anals.!$F$4506</definedName>
    <definedName name="PISOADOCOLGRIS">[1]Anals.!$F$4524</definedName>
    <definedName name="PISOADOCOLROJO">[1]Anals.!$F$4533</definedName>
    <definedName name="PISOADOMEDGRIS">[1]Anals.!$F$4542</definedName>
    <definedName name="PISOADOMEDQUEM">[1]Anals.!$F$4560</definedName>
    <definedName name="PISOADOMEDROJO">[1]Anals.!$F$4551</definedName>
    <definedName name="PISOGRA1233030BCO">[1]Anals.!$F$4616</definedName>
    <definedName name="PISOGRA1234040BCO">[1]Anals.!$F$4634</definedName>
    <definedName name="PISOGRABOTI4040BCO">[1]Anals.!$F$4589</definedName>
    <definedName name="PISOGRABOTI4040COL">[1]Anals.!$F$4598</definedName>
    <definedName name="PISOGRAPROY4040">[1]Anals.!$F$4607</definedName>
    <definedName name="PISOHFV10">[1]Anals.!$F$4794</definedName>
    <definedName name="PISOLADEXAPEQ">[1]Anals.!$F$4811</definedName>
    <definedName name="PISOLADFERIAPEQ">[1]Anals.!$F$4819</definedName>
    <definedName name="PISOMOSROJ2525">[1]Anals.!$F$4827</definedName>
    <definedName name="PISOPUL10">[1]Anals.!$F$4803</definedName>
    <definedName name="PLIGADORA2">[1]Ins.1!$E$584</definedName>
    <definedName name="_xlnm.Print_Area" localSheetId="0">'M-B, S-2'!$A$1:$G$72</definedName>
    <definedName name="Print_Area_MI">[3]Hoja1!$A$1:$G$92</definedName>
    <definedName name="PTAFRANCAOBA">[1]Anals.!$F$4986</definedName>
    <definedName name="PTAFRANCAOBAM2">[1]Anals.!$C$4986</definedName>
    <definedName name="PTAPANCORCAOBA">[1]Anals.!$F$4957</definedName>
    <definedName name="PTAPANCORCAOBAM2">[1]Anals.!$C$4957</definedName>
    <definedName name="PTAPANCORPINO">[1]Anals.!$F$4948</definedName>
    <definedName name="PTAPANCORPINOM2">[1]Anals.!$C$4948</definedName>
    <definedName name="PTAPANESPCAOBA">[1]Anals.!$F$4966</definedName>
    <definedName name="PTAPANESPCAOBAM2">[1]Anals.!$C$4966</definedName>
    <definedName name="PTAPANVAIVENCAOBA">[1]Anals.!$F$4974</definedName>
    <definedName name="PTAPANVAIVENCAOBAM2">[1]Anals.!$C$4974</definedName>
    <definedName name="PTAPLY">[1]Anals.!$F$4939</definedName>
    <definedName name="PTAPLYM2">[1]Anals.!$C$4939</definedName>
    <definedName name="PWINCHE2000K">[1]Ins.1!$E$592</definedName>
    <definedName name="QUICIOGRA30BCO">[1]Anals.!$F$4841</definedName>
    <definedName name="QUICIOGRA40BCO">[1]Anals.!$F$4848</definedName>
    <definedName name="QUICIOGRABOTI40COL">[1]Anals.!$F$4834</definedName>
    <definedName name="QUICIOLAD">[1]Anals.!$F$4862</definedName>
    <definedName name="QUICIOMOS25ROJ">[1]Anals.!$F$4855</definedName>
    <definedName name="RELLENOCAL">[1]Anals.!$F$5008</definedName>
    <definedName name="RELLENOCALEQ">[1]Anals.!$F$5015</definedName>
    <definedName name="RELLENOCALGRAN">[1]Anals.!$F$5022</definedName>
    <definedName name="RELLENOCALGRANEQ">[1]Anals.!$F$5030</definedName>
    <definedName name="RELLENOGRAN">[1]Anals.!$F$4995</definedName>
    <definedName name="RELLENOGRANEQ">[1]Anals.!$F$5002</definedName>
    <definedName name="RELLENOREP">[1]Anals.!$F$5035</definedName>
    <definedName name="RELLENOREPEQ">[1]Anals.!$F$5041</definedName>
    <definedName name="REMOCIONCVMANO">[1]Anals.!$F$5045</definedName>
    <definedName name="REPELLOTECHO">[1]Anals.!$F$392</definedName>
    <definedName name="REPLANTEO">[1]Anals.!$F$5059</definedName>
    <definedName name="REPLANTEOM">[1]Anals.!$F$5060</definedName>
    <definedName name="RESANE">[1]Anals.!$F$380</definedName>
    <definedName name="REVCER01">[1]Anals.!$F$5072</definedName>
    <definedName name="REVCER09">[1]Anals.!$F$5080</definedName>
    <definedName name="REVLAD248">[1]Anals.!$F$5093</definedName>
    <definedName name="REVLADBIS228">[1]Anals.!$F$5086</definedName>
    <definedName name="SALCAL">[1]Anals.!$F$3444</definedName>
    <definedName name="SALTEL">[1]Anals.!$F$3454</definedName>
    <definedName name="SEPTICOCAL">[1]Anals.!$F$3709</definedName>
    <definedName name="SEPTICOROC">[1]Anals.!$F$3724</definedName>
    <definedName name="SEPTICOTIE">[1]Anals.!$F$3739</definedName>
    <definedName name="SILICOOL">[1]Anals.!$F$3331</definedName>
    <definedName name="TECHOASBTIJPIN">[1]Anals.!$F$5107</definedName>
    <definedName name="TECHOTEJASFFORROCAO">[1]Anals.!$F$5131</definedName>
    <definedName name="TECHOTEJASFFORROCED">[1]Anals.!$F$5155</definedName>
    <definedName name="TECHOTEJASFFORROPINTRA">[1]Anals.!$F$5179</definedName>
    <definedName name="TECHOTEJASFFORROROBBRA">[1]Anals.!$F$5203</definedName>
    <definedName name="TECHOTEJCURVFORROCAO">[1]Anals.!$F$5230</definedName>
    <definedName name="TECHOTEJCURVFORROCED">[1]Anals.!$F$5257</definedName>
    <definedName name="TECHOTEJCURVFORROPINTRA">[1]Anals.!$F$5284</definedName>
    <definedName name="TECHOTEJCURVFORROROBBRA">[1]Anals.!$F$5311</definedName>
    <definedName name="TECHOTEJCURVSOBREFINO">[1]Anals.!$F$5321</definedName>
    <definedName name="TECHOTEJCURVTIJPIN">[1]Anals.!$F$5333</definedName>
    <definedName name="TECHOZIN26TIJPIN">[1]Anals.!$F$5344</definedName>
    <definedName name="TIMBRE">[1]Anals.!$F$3465</definedName>
    <definedName name="TRAGRACAL">[1]Anals.!$F$4314</definedName>
    <definedName name="TRAGRAROC">[1]Anals.!$F$4323</definedName>
    <definedName name="TRAGRATIE">[1]Anals.!$F$4332</definedName>
    <definedName name="VACIADOAMANO">[1]Anals.!$F$3213</definedName>
    <definedName name="VERGRAGRI">[1]Anals.!$F$4355</definedName>
    <definedName name="VSALALUMBCOMAN">[1]Anals.!$F$5386</definedName>
    <definedName name="VSALALUMBCOPAL">[1]Anals.!$F$5410</definedName>
    <definedName name="VSALALUMBROMAN">[1]Anals.!$F$5392</definedName>
    <definedName name="VSALALUMBROVBROMAN">[1]Anals.!$F$5398</definedName>
    <definedName name="VSALALUMNATVBROPAL">[1]Anals.!$F$5416</definedName>
    <definedName name="VSALALUMNATVCMAN">[1]Anals.!$F$5380</definedName>
    <definedName name="VSALALUMNATVCPAL">[1]Anals.!$F$5404</definedName>
    <definedName name="ZABALETAPISO">[1]Anals.!$F$4866</definedName>
    <definedName name="ZABALETATECHO">[1]Anals.!$F$5372</definedName>
    <definedName name="ZOCESCGRAPROYAL">[1]Anals.!$F$4892</definedName>
    <definedName name="ZOCGRA30BCO">[1]Anals.!$F$4899</definedName>
    <definedName name="ZOCGRA30GRIS">[1]Anals.!$F$4906</definedName>
    <definedName name="ZOCGRA40BCO">[1]Anals.!$F$4913</definedName>
    <definedName name="ZOCGRABOTI40BCO">[1]Anals.!$F$4873</definedName>
    <definedName name="ZOCGRABOTI40COL">[1]Anals.!$F$4880</definedName>
    <definedName name="ZOCGRAPROYAL40">[1]Anals.!$F$4887</definedName>
    <definedName name="ZOCLAD28">[1]Anals.!$F$4920</definedName>
    <definedName name="ZOCMOSROJ25">[1]Anals.!$F$4927</definedName>
  </definedNames>
  <calcPr calcId="191029"/>
</workbook>
</file>

<file path=xl/calcChain.xml><?xml version="1.0" encoding="utf-8"?>
<calcChain xmlns="http://schemas.openxmlformats.org/spreadsheetml/2006/main">
  <c r="F17" i="36" l="1"/>
  <c r="F20" i="36"/>
  <c r="F21" i="36"/>
  <c r="F22" i="36"/>
  <c r="F23" i="36"/>
  <c r="F24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4" i="36"/>
  <c r="F47" i="36"/>
  <c r="F50" i="36"/>
  <c r="F51" i="36"/>
  <c r="F54" i="36"/>
  <c r="F55" i="36"/>
  <c r="F58" i="36"/>
  <c r="F16" i="36"/>
  <c r="G58" i="36" l="1"/>
  <c r="G51" i="36"/>
  <c r="G47" i="36"/>
  <c r="G44" i="36"/>
  <c r="G17" i="36" l="1"/>
  <c r="G39" i="36"/>
  <c r="G55" i="36" l="1"/>
  <c r="G24" i="36"/>
  <c r="G60" i="36" s="1"/>
  <c r="F63" i="36" l="1"/>
  <c r="F66" i="36"/>
  <c r="F64" i="36"/>
  <c r="F65" i="36"/>
  <c r="F69" i="36" s="1"/>
  <c r="F67" i="36"/>
  <c r="F68" i="36"/>
  <c r="F62" i="36"/>
  <c r="G70" i="36" l="1"/>
  <c r="G72" i="36" s="1"/>
</calcChain>
</file>

<file path=xl/sharedStrings.xml><?xml version="1.0" encoding="utf-8"?>
<sst xmlns="http://schemas.openxmlformats.org/spreadsheetml/2006/main" count="105" uniqueCount="76">
  <si>
    <t>UD</t>
  </si>
  <si>
    <t>P</t>
  </si>
  <si>
    <t>PARTIDAS</t>
  </si>
  <si>
    <t>M2</t>
  </si>
  <si>
    <t xml:space="preserve"> </t>
  </si>
  <si>
    <t>CANTIDAD</t>
  </si>
  <si>
    <t>SUB-TOTAL</t>
  </si>
  <si>
    <t>Limpieza de techo</t>
  </si>
  <si>
    <t>PRELIMINARES</t>
  </si>
  <si>
    <t>TERMINACION DE PISO</t>
  </si>
  <si>
    <t>PUERTA</t>
  </si>
  <si>
    <t>VENTANA</t>
  </si>
  <si>
    <t>PINTURA</t>
  </si>
  <si>
    <t>TERMINACION DE TECHO</t>
  </si>
  <si>
    <t>ESTRUCTURA METALICA</t>
  </si>
  <si>
    <t>PU</t>
  </si>
  <si>
    <t>FECHA:</t>
  </si>
  <si>
    <t>OBRA:</t>
  </si>
  <si>
    <t>No</t>
  </si>
  <si>
    <t>U</t>
  </si>
  <si>
    <t>TOTAL COSTOS DIRECTOS</t>
  </si>
  <si>
    <t>Administración</t>
  </si>
  <si>
    <t xml:space="preserve">Transporte </t>
  </si>
  <si>
    <t xml:space="preserve">Supervisión </t>
  </si>
  <si>
    <t>TOTAL COSTOS INDIRECTOS</t>
  </si>
  <si>
    <t>TOTAL GENERAL</t>
  </si>
  <si>
    <t>Desague pluvial Ø4" PVC SDR-41 nave industrial por planta</t>
  </si>
  <si>
    <t>Caballete aluzinc 24": galvanizado, calibre 26, blanco</t>
  </si>
  <si>
    <t>Canaleta aluzinc 24": galvanizado, calibre 26, blanca</t>
  </si>
  <si>
    <t>Cubrefalta aluzinc muro-techo 24": galvanizado, calibre 26, blanco</t>
  </si>
  <si>
    <t>Correa Z 8" galvanizada, calibre 14, natural, portacorrea 4"x7"x3/16", (4) tornillos A-325 Ø1/2",  tillas Ø5/8" en centro de vano, soldadura E-7018.</t>
  </si>
  <si>
    <t>Aluzinc techo doble cara 2": poliestireno interno: calibre 26, blanco</t>
  </si>
  <si>
    <t>I</t>
  </si>
  <si>
    <t>II</t>
  </si>
  <si>
    <t>III</t>
  </si>
  <si>
    <t>IV</t>
  </si>
  <si>
    <t>V</t>
  </si>
  <si>
    <t>VALOR</t>
  </si>
  <si>
    <t>UBICACIÓN:</t>
  </si>
  <si>
    <t>A.1</t>
  </si>
  <si>
    <t>NAVE M-B, S-2</t>
  </si>
  <si>
    <t xml:space="preserve">NAVE </t>
  </si>
  <si>
    <t>Desmonte y traslado ventana salomónica de PVC</t>
  </si>
  <si>
    <t>Ventana salomónica de aluminio AA reforzada, blanco, con operadores de palanca fija.</t>
  </si>
  <si>
    <t>Pintura acrílica (exterior, frontal)</t>
  </si>
  <si>
    <t>Pintura acrílica (exterior, lateral derecho)</t>
  </si>
  <si>
    <t>Pintura acrílica (exterior, lateral izquierdo)</t>
  </si>
  <si>
    <t>Pintura acrílica (interior, posterior)</t>
  </si>
  <si>
    <t>Pintura acrílica (exterior, posterior)</t>
  </si>
  <si>
    <t>Desmonte y traslado de cañería de aluzinc (una agua)</t>
  </si>
  <si>
    <t xml:space="preserve">Desmonte y traslado de caballete de aluzinc </t>
  </si>
  <si>
    <t xml:space="preserve">Desmonte y traslado de aluzinc </t>
  </si>
  <si>
    <t>Desmonte y traslado de correa tipo Z de 8".</t>
  </si>
  <si>
    <t>Desmonte y traslado de cubrefalta de aluzinc</t>
  </si>
  <si>
    <t>Pintura anticorrosiva (estructura metálica)</t>
  </si>
  <si>
    <t>Reparación columna de pórtico metálico corroida en la parte inferior.</t>
  </si>
  <si>
    <t>A.1.2</t>
  </si>
  <si>
    <t>OFICINA</t>
  </si>
  <si>
    <t>Pulido y brillado de piso</t>
  </si>
  <si>
    <t>Desmonte y traslado puerta</t>
  </si>
  <si>
    <t>Pintura acrílica (interior)</t>
  </si>
  <si>
    <t>Pintura acrílica (exterior)</t>
  </si>
  <si>
    <t>Impermeabilizante lona asfáltica granulada de 4 mm (5 años garantía)</t>
  </si>
  <si>
    <t>Seguros y Fianzas</t>
  </si>
  <si>
    <t xml:space="preserve">Dirección Técnica </t>
  </si>
  <si>
    <t>Ley 6-86 (Pensión y Jubilación Obreros de la Construcción)</t>
  </si>
  <si>
    <t>CODIA (Decreto 319-88)</t>
  </si>
  <si>
    <t>ITBIS (Sobre Dirección Técnica)</t>
  </si>
  <si>
    <t>A</t>
  </si>
  <si>
    <t>Puerta polimetal (0.80-1.00X2.10)m</t>
  </si>
  <si>
    <t>PRESUPUESTO</t>
  </si>
  <si>
    <t>OFERENTE:</t>
  </si>
  <si>
    <t>REPARACION DE UNA (1) NAVE INDUSTRIAL</t>
  </si>
  <si>
    <t>ZONA FRANCA BONAO</t>
  </si>
  <si>
    <t>REPARACIÓN DE UNA (1) NAVE, UBICADA EN LA MANZANA B, SOLAR 2, ZONA FRANCA INDUSTRIAL DE BONAO, R.D.</t>
  </si>
  <si>
    <t>PROINDUSTRIA-MAE-PEUR-2022-0003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</si>
</sst>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6" formatCode="_-* #,##0.00_-;\-* #,##0.00_-;_-* &quot;-&quot;??_-;_-@_-"/>
    <numFmt numFmtId="168" formatCode="_(&quot;RD$&quot;* #,##0.00_);_(&quot;RD$&quot;* \(#,##0.00\);_(&quot;RD$&quot;* &quot;-&quot;??_);_(@_)"/>
    <numFmt numFmtId="171" formatCode="0.00_)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Helv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sz val="12"/>
      <name val="Arial"/>
      <family val="2"/>
    </font>
    <font>
      <b/>
      <sz val="10"/>
      <name val="Century Gothic"/>
      <family val="2"/>
    </font>
    <font>
      <b/>
      <sz val="10"/>
      <color rgb="FF0070C0"/>
      <name val="Century Gothic"/>
      <family val="2"/>
    </font>
    <font>
      <sz val="10"/>
      <color theme="0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  <font>
      <b/>
      <sz val="10"/>
      <color rgb="FF00B050"/>
      <name val="Century Gothic"/>
      <family val="2"/>
    </font>
    <font>
      <sz val="10"/>
      <color rgb="FF00B050"/>
      <name val="Century Gothic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20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7" borderId="0" applyNumberFormat="0" applyBorder="0" applyAlignment="0" applyProtection="0"/>
    <xf numFmtId="0" fontId="20" fillId="27" borderId="0" applyNumberFormat="0" applyBorder="0" applyAlignment="0" applyProtection="0"/>
    <xf numFmtId="0" fontId="25" fillId="4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0" fontId="30" fillId="0" borderId="3" applyNumberFormat="0" applyFill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6" borderId="0" applyNumberFormat="0" applyBorder="0" applyAlignment="0" applyProtection="0"/>
    <xf numFmtId="0" fontId="29" fillId="7" borderId="1" applyNumberFormat="0" applyAlignment="0" applyProtection="0"/>
    <xf numFmtId="0" fontId="14" fillId="0" borderId="0" applyFont="0" applyFill="0" applyBorder="0" applyAlignment="0" applyProtection="0"/>
    <xf numFmtId="0" fontId="25" fillId="4" borderId="0" applyNumberFormat="0" applyBorder="0" applyAlignment="0" applyProtection="0"/>
    <xf numFmtId="0" fontId="21" fillId="3" borderId="0" applyNumberFormat="0" applyBorder="0" applyAlignment="0" applyProtection="0"/>
    <xf numFmtId="43" fontId="12" fillId="0" borderId="0" applyFont="0" applyFill="0" applyBorder="0" applyAlignment="0" applyProtection="0"/>
    <xf numFmtId="171" fontId="35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14" fillId="33" borderId="7" applyNumberFormat="0" applyFont="0" applyAlignment="0" applyProtection="0"/>
    <xf numFmtId="9" fontId="12" fillId="0" borderId="0" applyFont="0" applyFill="0" applyBorder="0" applyAlignment="0" applyProtection="0"/>
    <xf numFmtId="0" fontId="31" fillId="28" borderId="8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39" fillId="0" borderId="14" applyNumberFormat="0" applyFill="0" applyAlignment="0" applyProtection="0"/>
    <xf numFmtId="0" fontId="40" fillId="36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0" fillId="0" borderId="0"/>
    <xf numFmtId="0" fontId="9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Border="1"/>
    <xf numFmtId="4" fontId="17" fillId="0" borderId="0" xfId="0" applyNumberFormat="1" applyFont="1" applyBorder="1" applyAlignment="1">
      <alignment horizontal="right"/>
    </xf>
    <xf numFmtId="0" fontId="17" fillId="0" borderId="0" xfId="0" applyFont="1"/>
    <xf numFmtId="0" fontId="16" fillId="0" borderId="0" xfId="0" applyFont="1" applyFill="1" applyBorder="1"/>
    <xf numFmtId="43" fontId="16" fillId="0" borderId="0" xfId="0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43" fontId="16" fillId="0" borderId="0" xfId="0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4" fontId="16" fillId="0" borderId="0" xfId="0" applyNumberFormat="1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left" vertical="center" wrapText="1"/>
    </xf>
    <xf numFmtId="43" fontId="17" fillId="0" borderId="0" xfId="0" applyNumberFormat="1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4" fontId="17" fillId="0" borderId="0" xfId="55" applyNumberFormat="1" applyFont="1" applyBorder="1" applyAlignment="1" applyProtection="1">
      <alignment horizontal="right" vertical="center" wrapText="1"/>
    </xf>
    <xf numFmtId="0" fontId="15" fillId="34" borderId="0" xfId="0" applyFont="1" applyFill="1" applyBorder="1" applyAlignment="1" applyProtection="1">
      <alignment horizontal="left" vertical="center" wrapText="1"/>
    </xf>
    <xf numFmtId="4" fontId="16" fillId="0" borderId="0" xfId="0" applyNumberFormat="1" applyFont="1" applyBorder="1" applyAlignment="1" applyProtection="1">
      <alignment horizontal="right"/>
    </xf>
    <xf numFmtId="166" fontId="17" fillId="0" borderId="0" xfId="0" applyNumberFormat="1" applyFont="1" applyBorder="1" applyAlignment="1">
      <alignment horizontal="left"/>
    </xf>
    <xf numFmtId="4" fontId="17" fillId="0" borderId="0" xfId="55" applyNumberFormat="1" applyFont="1" applyBorder="1" applyAlignment="1" applyProtection="1">
      <alignment horizontal="right"/>
    </xf>
    <xf numFmtId="0" fontId="5" fillId="0" borderId="0" xfId="104"/>
    <xf numFmtId="4" fontId="5" fillId="0" borderId="0" xfId="104" applyNumberFormat="1" applyAlignment="1">
      <alignment horizontal="center"/>
    </xf>
    <xf numFmtId="4" fontId="13" fillId="0" borderId="0" xfId="104" applyNumberFormat="1" applyFont="1" applyFill="1" applyBorder="1" applyAlignment="1">
      <alignment horizontal="right"/>
    </xf>
    <xf numFmtId="43" fontId="13" fillId="0" borderId="0" xfId="105" applyNumberFormat="1" applyFont="1" applyFill="1" applyBorder="1" applyAlignment="1">
      <alignment horizontal="right"/>
    </xf>
    <xf numFmtId="0" fontId="12" fillId="0" borderId="0" xfId="104" applyFont="1" applyFill="1" applyBorder="1" applyAlignment="1">
      <alignment horizontal="center"/>
    </xf>
    <xf numFmtId="0" fontId="18" fillId="0" borderId="0" xfId="104" applyFont="1" applyFill="1" applyBorder="1"/>
    <xf numFmtId="0" fontId="5" fillId="0" borderId="0" xfId="104" applyFill="1"/>
    <xf numFmtId="0" fontId="12" fillId="0" borderId="0" xfId="104" applyFont="1"/>
    <xf numFmtId="43" fontId="12" fillId="0" borderId="0" xfId="105" applyNumberFormat="1" applyFont="1" applyFill="1" applyBorder="1" applyAlignment="1">
      <alignment horizontal="right"/>
    </xf>
    <xf numFmtId="43" fontId="12" fillId="0" borderId="0" xfId="105" applyNumberFormat="1" applyFont="1" applyBorder="1"/>
    <xf numFmtId="43" fontId="12" fillId="0" borderId="0" xfId="105" applyNumberFormat="1" applyFont="1" applyBorder="1" applyAlignment="1">
      <alignment horizontal="right"/>
    </xf>
    <xf numFmtId="0" fontId="12" fillId="0" borderId="0" xfId="104" applyFont="1" applyBorder="1" applyAlignment="1">
      <alignment horizontal="center"/>
    </xf>
    <xf numFmtId="0" fontId="41" fillId="0" borderId="0" xfId="104" applyFont="1"/>
    <xf numFmtId="43" fontId="13" fillId="0" borderId="0" xfId="105" applyNumberFormat="1" applyFont="1" applyBorder="1" applyAlignment="1">
      <alignment horizontal="right"/>
    </xf>
    <xf numFmtId="43" fontId="13" fillId="0" borderId="0" xfId="105" applyNumberFormat="1" applyFont="1" applyBorder="1"/>
    <xf numFmtId="0" fontId="12" fillId="0" borderId="0" xfId="104" applyFont="1" applyFill="1" applyBorder="1"/>
    <xf numFmtId="0" fontId="42" fillId="0" borderId="0" xfId="104" applyFont="1" applyBorder="1"/>
    <xf numFmtId="4" fontId="12" fillId="0" borderId="0" xfId="104" applyNumberFormat="1" applyFont="1" applyBorder="1" applyAlignment="1">
      <alignment horizontal="right"/>
    </xf>
    <xf numFmtId="164" fontId="18" fillId="0" borderId="0" xfId="104" applyNumberFormat="1" applyFont="1" applyFill="1" applyBorder="1"/>
    <xf numFmtId="43" fontId="12" fillId="0" borderId="0" xfId="105" applyNumberFormat="1" applyFont="1" applyFill="1" applyBorder="1"/>
    <xf numFmtId="4" fontId="12" fillId="0" borderId="0" xfId="104" applyNumberFormat="1" applyFont="1" applyFill="1" applyBorder="1" applyAlignment="1">
      <alignment horizontal="right"/>
    </xf>
    <xf numFmtId="0" fontId="43" fillId="0" borderId="0" xfId="104" applyFont="1" applyFill="1"/>
    <xf numFmtId="0" fontId="44" fillId="0" borderId="0" xfId="104" applyFont="1"/>
    <xf numFmtId="0" fontId="44" fillId="37" borderId="0" xfId="104" applyFont="1" applyFill="1"/>
    <xf numFmtId="0" fontId="5" fillId="0" borderId="0" xfId="104" applyFill="1" applyBorder="1"/>
    <xf numFmtId="0" fontId="4" fillId="37" borderId="0" xfId="104" applyFont="1" applyFill="1"/>
    <xf numFmtId="0" fontId="3" fillId="37" borderId="0" xfId="104" applyFont="1" applyFill="1"/>
    <xf numFmtId="0" fontId="2" fillId="37" borderId="0" xfId="104" applyFont="1" applyFill="1"/>
    <xf numFmtId="4" fontId="44" fillId="37" borderId="0" xfId="104" applyNumberFormat="1" applyFont="1" applyFill="1"/>
    <xf numFmtId="4" fontId="4" fillId="37" borderId="0" xfId="104" applyNumberFormat="1" applyFont="1" applyFill="1"/>
    <xf numFmtId="0" fontId="47" fillId="0" borderId="0" xfId="83" applyFont="1" applyAlignment="1" applyProtection="1">
      <alignment horizontal="center"/>
    </xf>
    <xf numFmtId="0" fontId="48" fillId="0" borderId="0" xfId="87" applyFont="1" applyAlignment="1" applyProtection="1">
      <alignment horizontal="right"/>
    </xf>
    <xf numFmtId="0" fontId="48" fillId="0" borderId="0" xfId="87" applyFont="1" applyAlignment="1" applyProtection="1"/>
    <xf numFmtId="4" fontId="49" fillId="0" borderId="0" xfId="88" applyNumberFormat="1" applyFont="1" applyAlignment="1">
      <alignment horizontal="right"/>
    </xf>
    <xf numFmtId="0" fontId="47" fillId="0" borderId="0" xfId="87" applyFont="1" applyAlignment="1">
      <alignment horizontal="center"/>
    </xf>
    <xf numFmtId="43" fontId="47" fillId="0" borderId="0" xfId="88" applyFont="1"/>
    <xf numFmtId="43" fontId="50" fillId="0" borderId="0" xfId="88" applyFont="1"/>
    <xf numFmtId="0" fontId="47" fillId="0" borderId="0" xfId="87" applyFont="1" applyAlignment="1">
      <alignment wrapText="1"/>
    </xf>
    <xf numFmtId="4" fontId="51" fillId="0" borderId="0" xfId="87" applyNumberFormat="1" applyFont="1" applyAlignment="1" applyProtection="1">
      <alignment horizontal="right"/>
    </xf>
    <xf numFmtId="0" fontId="47" fillId="0" borderId="0" xfId="87" applyFont="1" applyAlignment="1" applyProtection="1">
      <alignment horizontal="right"/>
    </xf>
    <xf numFmtId="0" fontId="47" fillId="0" borderId="0" xfId="89" applyNumberFormat="1" applyFont="1"/>
    <xf numFmtId="0" fontId="47" fillId="28" borderId="12" xfId="108" applyFont="1" applyFill="1" applyBorder="1" applyAlignment="1">
      <alignment horizontal="center"/>
    </xf>
    <xf numFmtId="43" fontId="47" fillId="28" borderId="12" xfId="109" applyFont="1" applyFill="1" applyBorder="1" applyAlignment="1">
      <alignment horizontal="center"/>
    </xf>
    <xf numFmtId="43" fontId="47" fillId="28" borderId="12" xfId="109" applyFont="1" applyFill="1" applyBorder="1" applyAlignment="1"/>
    <xf numFmtId="0" fontId="47" fillId="0" borderId="12" xfId="108" applyFont="1" applyFill="1" applyBorder="1" applyAlignment="1"/>
    <xf numFmtId="0" fontId="47" fillId="0" borderId="12" xfId="108" applyFont="1" applyFill="1" applyBorder="1" applyAlignment="1">
      <alignment horizontal="center"/>
    </xf>
    <xf numFmtId="43" fontId="47" fillId="0" borderId="12" xfId="109" applyFont="1" applyFill="1" applyBorder="1" applyAlignment="1">
      <alignment horizontal="center"/>
    </xf>
    <xf numFmtId="43" fontId="47" fillId="0" borderId="12" xfId="109" applyFont="1" applyFill="1" applyBorder="1" applyAlignment="1"/>
    <xf numFmtId="0" fontId="52" fillId="38" borderId="12" xfId="0" applyFont="1" applyFill="1" applyBorder="1" applyAlignment="1">
      <alignment horizontal="center"/>
    </xf>
    <xf numFmtId="0" fontId="52" fillId="38" borderId="12" xfId="0" applyFont="1" applyFill="1" applyBorder="1" applyAlignment="1">
      <alignment horizontal="left"/>
    </xf>
    <xf numFmtId="4" fontId="51" fillId="38" borderId="12" xfId="0" applyNumberFormat="1" applyFont="1" applyFill="1" applyBorder="1" applyAlignment="1">
      <alignment horizontal="right"/>
    </xf>
    <xf numFmtId="0" fontId="47" fillId="38" borderId="12" xfId="0" applyFont="1" applyFill="1" applyBorder="1" applyAlignment="1">
      <alignment horizontal="left"/>
    </xf>
    <xf numFmtId="43" fontId="51" fillId="38" borderId="12" xfId="55" applyNumberFormat="1" applyFont="1" applyFill="1" applyBorder="1" applyAlignment="1">
      <alignment horizontal="right"/>
    </xf>
    <xf numFmtId="0" fontId="52" fillId="35" borderId="12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left"/>
    </xf>
    <xf numFmtId="4" fontId="51" fillId="35" borderId="12" xfId="0" applyNumberFormat="1" applyFont="1" applyFill="1" applyBorder="1" applyAlignment="1">
      <alignment horizontal="right"/>
    </xf>
    <xf numFmtId="0" fontId="47" fillId="35" borderId="12" xfId="0" applyFont="1" applyFill="1" applyBorder="1" applyAlignment="1">
      <alignment horizontal="left"/>
    </xf>
    <xf numFmtId="43" fontId="51" fillId="35" borderId="12" xfId="55" applyNumberFormat="1" applyFont="1" applyFill="1" applyBorder="1" applyAlignment="1">
      <alignment horizontal="right"/>
    </xf>
    <xf numFmtId="0" fontId="52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/>
    </xf>
    <xf numFmtId="4" fontId="51" fillId="0" borderId="12" xfId="0" applyNumberFormat="1" applyFont="1" applyFill="1" applyBorder="1" applyAlignment="1">
      <alignment horizontal="right"/>
    </xf>
    <xf numFmtId="0" fontId="47" fillId="0" borderId="12" xfId="0" applyFont="1" applyFill="1" applyBorder="1" applyAlignment="1">
      <alignment horizontal="left"/>
    </xf>
    <xf numFmtId="43" fontId="51" fillId="0" borderId="12" xfId="55" applyNumberFormat="1" applyFont="1" applyFill="1" applyBorder="1" applyAlignment="1">
      <alignment horizontal="right"/>
    </xf>
    <xf numFmtId="4" fontId="53" fillId="35" borderId="12" xfId="55" applyNumberFormat="1" applyFont="1" applyFill="1" applyBorder="1" applyAlignment="1">
      <alignment horizontal="right"/>
    </xf>
    <xf numFmtId="43" fontId="53" fillId="35" borderId="12" xfId="55" applyNumberFormat="1" applyFont="1" applyFill="1" applyBorder="1" applyAlignment="1">
      <alignment horizontal="center"/>
    </xf>
    <xf numFmtId="43" fontId="53" fillId="35" borderId="12" xfId="55" applyNumberFormat="1" applyFont="1" applyFill="1" applyBorder="1" applyAlignment="1">
      <alignment horizontal="right"/>
    </xf>
    <xf numFmtId="43" fontId="53" fillId="0" borderId="12" xfId="0" applyNumberFormat="1" applyFont="1" applyFill="1" applyBorder="1" applyAlignment="1">
      <alignment horizontal="left"/>
    </xf>
    <xf numFmtId="0" fontId="53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left" wrapText="1"/>
    </xf>
    <xf numFmtId="0" fontId="51" fillId="0" borderId="12" xfId="58" applyFont="1" applyFill="1" applyBorder="1" applyAlignment="1">
      <alignment horizontal="left" vertical="top" wrapText="1"/>
    </xf>
    <xf numFmtId="43" fontId="52" fillId="0" borderId="12" xfId="0" applyNumberFormat="1" applyFont="1" applyFill="1" applyBorder="1" applyAlignment="1">
      <alignment horizontal="left"/>
    </xf>
    <xf numFmtId="0" fontId="54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left" wrapText="1"/>
    </xf>
    <xf numFmtId="4" fontId="55" fillId="35" borderId="12" xfId="55" applyNumberFormat="1" applyFont="1" applyFill="1" applyBorder="1" applyAlignment="1">
      <alignment horizontal="right"/>
    </xf>
    <xf numFmtId="43" fontId="55" fillId="35" borderId="12" xfId="55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/>
    </xf>
    <xf numFmtId="43" fontId="55" fillId="35" borderId="12" xfId="55" applyNumberFormat="1" applyFont="1" applyFill="1" applyBorder="1" applyAlignment="1">
      <alignment horizontal="right"/>
    </xf>
    <xf numFmtId="4" fontId="55" fillId="0" borderId="12" xfId="55" applyNumberFormat="1" applyFont="1" applyFill="1" applyBorder="1" applyAlignment="1">
      <alignment horizontal="right"/>
    </xf>
    <xf numFmtId="43" fontId="55" fillId="0" borderId="12" xfId="55" applyNumberFormat="1" applyFont="1" applyFill="1" applyBorder="1" applyAlignment="1">
      <alignment horizontal="center"/>
    </xf>
    <xf numFmtId="0" fontId="51" fillId="0" borderId="12" xfId="55" applyNumberFormat="1" applyFont="1" applyFill="1" applyBorder="1" applyAlignment="1">
      <alignment horizontal="left" wrapText="1"/>
    </xf>
    <xf numFmtId="4" fontId="53" fillId="0" borderId="12" xfId="55" applyNumberFormat="1" applyFont="1" applyFill="1" applyBorder="1" applyAlignment="1">
      <alignment horizontal="right"/>
    </xf>
    <xf numFmtId="43" fontId="53" fillId="0" borderId="12" xfId="55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43" fontId="54" fillId="0" borderId="12" xfId="0" applyNumberFormat="1" applyFont="1" applyFill="1" applyBorder="1" applyAlignment="1">
      <alignment horizontal="left"/>
    </xf>
    <xf numFmtId="4" fontId="52" fillId="0" borderId="12" xfId="0" applyNumberFormat="1" applyFont="1" applyFill="1" applyBorder="1" applyAlignment="1">
      <alignment horizontal="right"/>
    </xf>
    <xf numFmtId="0" fontId="51" fillId="0" borderId="12" xfId="58" applyNumberFormat="1" applyFont="1" applyFill="1" applyBorder="1" applyAlignment="1">
      <alignment horizontal="left" wrapText="1"/>
    </xf>
    <xf numFmtId="4" fontId="53" fillId="0" borderId="12" xfId="0" applyNumberFormat="1" applyFont="1" applyFill="1" applyBorder="1" applyAlignment="1">
      <alignment horizontal="right"/>
    </xf>
    <xf numFmtId="0" fontId="53" fillId="0" borderId="12" xfId="0" applyFont="1" applyFill="1" applyBorder="1" applyAlignment="1">
      <alignment horizontal="left" vertical="top"/>
    </xf>
    <xf numFmtId="0" fontId="51" fillId="0" borderId="12" xfId="55" applyNumberFormat="1" applyFont="1" applyFill="1" applyBorder="1" applyAlignment="1">
      <alignment horizontal="left" vertical="top"/>
    </xf>
    <xf numFmtId="0" fontId="51" fillId="0" borderId="12" xfId="55" applyNumberFormat="1" applyFont="1" applyFill="1" applyBorder="1" applyAlignment="1">
      <alignment horizontal="left" vertical="center" wrapText="1"/>
    </xf>
    <xf numFmtId="0" fontId="53" fillId="0" borderId="12" xfId="55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43" fontId="53" fillId="35" borderId="12" xfId="55" applyNumberFormat="1" applyFont="1" applyFill="1" applyBorder="1" applyAlignment="1">
      <alignment horizontal="right" vertical="center" wrapText="1"/>
    </xf>
    <xf numFmtId="0" fontId="53" fillId="0" borderId="12" xfId="0" applyFont="1" applyFill="1" applyBorder="1" applyAlignment="1">
      <alignment horizontal="left" wrapText="1"/>
    </xf>
    <xf numFmtId="43" fontId="51" fillId="35" borderId="12" xfId="55" applyNumberFormat="1" applyFont="1" applyFill="1" applyBorder="1" applyAlignment="1">
      <alignment horizontal="center"/>
    </xf>
    <xf numFmtId="4" fontId="55" fillId="0" borderId="12" xfId="0" applyNumberFormat="1" applyFont="1" applyFill="1" applyBorder="1" applyAlignment="1">
      <alignment horizontal="right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/>
    </xf>
    <xf numFmtId="4" fontId="57" fillId="0" borderId="12" xfId="0" applyNumberFormat="1" applyFont="1" applyFill="1" applyBorder="1" applyAlignment="1">
      <alignment horizontal="right"/>
    </xf>
    <xf numFmtId="0" fontId="53" fillId="0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 wrapText="1"/>
    </xf>
    <xf numFmtId="0" fontId="51" fillId="0" borderId="12" xfId="58" applyFont="1" applyFill="1" applyBorder="1" applyAlignment="1">
      <alignment horizontal="left" wrapText="1"/>
    </xf>
    <xf numFmtId="43" fontId="52" fillId="0" borderId="18" xfId="0" applyNumberFormat="1" applyFont="1" applyFill="1" applyBorder="1" applyAlignment="1">
      <alignment horizontal="left"/>
    </xf>
    <xf numFmtId="0" fontId="52" fillId="28" borderId="10" xfId="0" applyNumberFormat="1" applyFont="1" applyFill="1" applyBorder="1" applyAlignment="1">
      <alignment horizontal="center"/>
    </xf>
    <xf numFmtId="0" fontId="52" fillId="28" borderId="11" xfId="0" applyNumberFormat="1" applyFont="1" applyFill="1" applyBorder="1"/>
    <xf numFmtId="4" fontId="53" fillId="28" borderId="11" xfId="55" applyNumberFormat="1" applyFont="1" applyFill="1" applyBorder="1" applyAlignment="1"/>
    <xf numFmtId="0" fontId="53" fillId="28" borderId="11" xfId="0" applyFont="1" applyFill="1" applyBorder="1" applyAlignment="1">
      <alignment horizontal="center"/>
    </xf>
    <xf numFmtId="4" fontId="51" fillId="28" borderId="11" xfId="55" applyNumberFormat="1" applyFont="1" applyFill="1" applyBorder="1" applyAlignment="1">
      <alignment horizontal="right"/>
    </xf>
    <xf numFmtId="4" fontId="47" fillId="28" borderId="16" xfId="0" applyNumberFormat="1" applyFont="1" applyFill="1" applyBorder="1" applyAlignment="1"/>
    <xf numFmtId="43" fontId="52" fillId="37" borderId="18" xfId="55" applyNumberFormat="1" applyFont="1" applyFill="1" applyBorder="1" applyAlignment="1"/>
    <xf numFmtId="0" fontId="53" fillId="0" borderId="9" xfId="0" applyNumberFormat="1" applyFont="1" applyFill="1" applyBorder="1" applyAlignment="1">
      <alignment horizontal="center" wrapText="1"/>
    </xf>
    <xf numFmtId="0" fontId="52" fillId="0" borderId="9" xfId="0" applyNumberFormat="1" applyFont="1" applyFill="1" applyBorder="1" applyAlignment="1" applyProtection="1">
      <alignment horizontal="left" wrapText="1"/>
    </xf>
    <xf numFmtId="4" fontId="53" fillId="0" borderId="9" xfId="55" applyNumberFormat="1" applyFont="1" applyFill="1" applyBorder="1" applyAlignment="1">
      <alignment wrapText="1"/>
    </xf>
    <xf numFmtId="164" fontId="52" fillId="0" borderId="9" xfId="55" applyNumberFormat="1" applyFont="1" applyFill="1" applyBorder="1" applyAlignment="1">
      <alignment horizontal="center" wrapText="1"/>
    </xf>
    <xf numFmtId="4" fontId="52" fillId="0" borderId="9" xfId="55" applyNumberFormat="1" applyFont="1" applyFill="1" applyBorder="1" applyAlignment="1">
      <alignment horizontal="right" wrapText="1"/>
    </xf>
    <xf numFmtId="4" fontId="52" fillId="0" borderId="9" xfId="55" applyNumberFormat="1" applyFont="1" applyFill="1" applyBorder="1" applyAlignment="1">
      <alignment wrapText="1"/>
    </xf>
    <xf numFmtId="43" fontId="52" fillId="0" borderId="9" xfId="55" applyNumberFormat="1" applyFont="1" applyFill="1" applyBorder="1" applyAlignment="1">
      <alignment wrapText="1"/>
    </xf>
    <xf numFmtId="0" fontId="53" fillId="0" borderId="0" xfId="0" applyNumberFormat="1" applyFont="1" applyBorder="1" applyAlignment="1">
      <alignment horizontal="center"/>
    </xf>
    <xf numFmtId="0" fontId="53" fillId="0" borderId="0" xfId="0" applyNumberFormat="1" applyFont="1" applyBorder="1"/>
    <xf numFmtId="10" fontId="53" fillId="0" borderId="0" xfId="0" applyNumberFormat="1" applyFont="1" applyBorder="1" applyAlignment="1"/>
    <xf numFmtId="0" fontId="53" fillId="0" borderId="0" xfId="0" applyFont="1" applyBorder="1" applyAlignment="1">
      <alignment horizontal="center"/>
    </xf>
    <xf numFmtId="4" fontId="53" fillId="0" borderId="0" xfId="55" applyNumberFormat="1" applyFont="1" applyBorder="1" applyAlignment="1">
      <alignment horizontal="right"/>
    </xf>
    <xf numFmtId="43" fontId="53" fillId="0" borderId="0" xfId="55" applyNumberFormat="1" applyFont="1" applyBorder="1" applyAlignment="1"/>
    <xf numFmtId="0" fontId="53" fillId="0" borderId="0" xfId="0" applyNumberFormat="1" applyFont="1" applyFill="1" applyBorder="1"/>
    <xf numFmtId="0" fontId="53" fillId="0" borderId="0" xfId="0" applyNumberFormat="1" applyFont="1" applyBorder="1" applyAlignment="1">
      <alignment horizontal="left" wrapText="1"/>
    </xf>
    <xf numFmtId="4" fontId="52" fillId="0" borderId="0" xfId="55" applyNumberFormat="1" applyFont="1" applyBorder="1" applyAlignment="1">
      <alignment horizontal="right"/>
    </xf>
    <xf numFmtId="43" fontId="52" fillId="0" borderId="0" xfId="55" applyNumberFormat="1" applyFont="1" applyBorder="1" applyAlignment="1"/>
    <xf numFmtId="0" fontId="52" fillId="0" borderId="0" xfId="0" applyNumberFormat="1" applyFont="1" applyBorder="1"/>
    <xf numFmtId="4" fontId="53" fillId="0" borderId="0" xfId="0" applyNumberFormat="1" applyFont="1" applyBorder="1" applyAlignment="1">
      <alignment horizontal="right"/>
    </xf>
    <xf numFmtId="4" fontId="53" fillId="0" borderId="0" xfId="0" applyNumberFormat="1" applyFont="1" applyBorder="1" applyAlignment="1"/>
    <xf numFmtId="0" fontId="52" fillId="0" borderId="0" xfId="0" applyFont="1" applyFill="1" applyBorder="1" applyAlignment="1" applyProtection="1">
      <alignment horizontal="left" wrapText="1"/>
    </xf>
    <xf numFmtId="4" fontId="53" fillId="0" borderId="0" xfId="62" applyNumberFormat="1" applyFont="1" applyFill="1" applyBorder="1" applyAlignment="1" applyProtection="1">
      <alignment horizontal="right"/>
    </xf>
    <xf numFmtId="164" fontId="52" fillId="0" borderId="0" xfId="55" applyNumberFormat="1" applyFont="1" applyFill="1" applyBorder="1" applyAlignment="1">
      <alignment horizontal="center"/>
    </xf>
    <xf numFmtId="4" fontId="52" fillId="0" borderId="0" xfId="55" applyNumberFormat="1" applyFont="1" applyFill="1" applyBorder="1"/>
    <xf numFmtId="4" fontId="52" fillId="0" borderId="0" xfId="55" applyNumberFormat="1" applyFont="1" applyFill="1" applyBorder="1" applyAlignment="1"/>
    <xf numFmtId="43" fontId="52" fillId="0" borderId="0" xfId="55" applyNumberFormat="1" applyFont="1" applyFill="1" applyBorder="1" applyAlignment="1"/>
    <xf numFmtId="0" fontId="52" fillId="28" borderId="13" xfId="0" applyFont="1" applyFill="1" applyBorder="1" applyAlignment="1">
      <alignment horizontal="center"/>
    </xf>
    <xf numFmtId="0" fontId="52" fillId="28" borderId="15" xfId="0" applyFont="1" applyFill="1" applyBorder="1" applyAlignment="1">
      <alignment horizontal="left"/>
    </xf>
    <xf numFmtId="4" fontId="53" fillId="28" borderId="15" xfId="55" applyNumberFormat="1" applyFont="1" applyFill="1" applyBorder="1" applyAlignment="1">
      <alignment horizontal="right"/>
    </xf>
    <xf numFmtId="0" fontId="53" fillId="28" borderId="15" xfId="0" applyFont="1" applyFill="1" applyBorder="1" applyAlignment="1">
      <alignment horizontal="center"/>
    </xf>
    <xf numFmtId="4" fontId="52" fillId="28" borderId="15" xfId="55" applyNumberFormat="1" applyFont="1" applyFill="1" applyBorder="1" applyAlignment="1">
      <alignment horizontal="right"/>
    </xf>
    <xf numFmtId="4" fontId="52" fillId="28" borderId="17" xfId="55" applyNumberFormat="1" applyFont="1" applyFill="1" applyBorder="1" applyAlignment="1">
      <alignment horizontal="right"/>
    </xf>
    <xf numFmtId="43" fontId="52" fillId="28" borderId="12" xfId="0" applyNumberFormat="1" applyFont="1" applyFill="1" applyBorder="1" applyAlignment="1">
      <alignment horizontal="right"/>
    </xf>
    <xf numFmtId="0" fontId="47" fillId="0" borderId="0" xfId="108" applyFont="1" applyFill="1" applyBorder="1" applyAlignment="1">
      <alignment horizontal="center"/>
    </xf>
    <xf numFmtId="0" fontId="47" fillId="0" borderId="0" xfId="108" applyFont="1" applyFill="1" applyBorder="1"/>
    <xf numFmtId="43" fontId="51" fillId="0" borderId="0" xfId="109" applyFont="1" applyFill="1" applyBorder="1" applyAlignment="1">
      <alignment horizontal="center"/>
    </xf>
    <xf numFmtId="0" fontId="51" fillId="0" borderId="0" xfId="108" applyFont="1" applyFill="1" applyBorder="1" applyAlignment="1">
      <alignment horizontal="center"/>
    </xf>
    <xf numFmtId="43" fontId="47" fillId="0" borderId="0" xfId="109" applyFont="1" applyFill="1" applyBorder="1" applyAlignment="1">
      <alignment horizontal="right"/>
    </xf>
    <xf numFmtId="4" fontId="47" fillId="0" borderId="0" xfId="108" applyNumberFormat="1" applyFont="1" applyFill="1" applyBorder="1" applyAlignment="1">
      <alignment horizontal="right"/>
    </xf>
    <xf numFmtId="43" fontId="47" fillId="0" borderId="0" xfId="109" applyFont="1" applyFill="1" applyBorder="1"/>
    <xf numFmtId="0" fontId="53" fillId="0" borderId="0" xfId="108" applyFont="1" applyAlignment="1">
      <alignment horizontal="center"/>
    </xf>
    <xf numFmtId="0" fontId="53" fillId="0" borderId="0" xfId="108" applyFont="1"/>
    <xf numFmtId="0" fontId="45" fillId="0" borderId="0" xfId="74" applyFont="1" applyAlignment="1" applyProtection="1">
      <alignment horizontal="center" vertical="center" wrapText="1"/>
    </xf>
    <xf numFmtId="0" fontId="46" fillId="0" borderId="0" xfId="83" applyFont="1" applyAlignment="1" applyProtection="1">
      <alignment horizontal="center"/>
    </xf>
    <xf numFmtId="0" fontId="47" fillId="0" borderId="0" xfId="74" applyFont="1" applyAlignment="1" applyProtection="1">
      <alignment horizontal="center"/>
    </xf>
  </cellXfs>
  <cellStyles count="110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Accent1 - 20%" xfId="19" xr:uid="{00000000-0005-0000-0000-000012000000}"/>
    <cellStyle name="Accent1 - 40%" xfId="20" xr:uid="{00000000-0005-0000-0000-000013000000}"/>
    <cellStyle name="Accent1 - 60%" xfId="21" xr:uid="{00000000-0005-0000-0000-000014000000}"/>
    <cellStyle name="Accent2 - 20%" xfId="22" xr:uid="{00000000-0005-0000-0000-000015000000}"/>
    <cellStyle name="Accent2 - 40%" xfId="23" xr:uid="{00000000-0005-0000-0000-000016000000}"/>
    <cellStyle name="Accent2 - 60%" xfId="24" xr:uid="{00000000-0005-0000-0000-000017000000}"/>
    <cellStyle name="Accent3 - 20%" xfId="25" xr:uid="{00000000-0005-0000-0000-000018000000}"/>
    <cellStyle name="Accent3 - 40%" xfId="26" xr:uid="{00000000-0005-0000-0000-000019000000}"/>
    <cellStyle name="Accent3 - 60%" xfId="27" xr:uid="{00000000-0005-0000-0000-00001A000000}"/>
    <cellStyle name="Accent4 - 20%" xfId="28" xr:uid="{00000000-0005-0000-0000-00001B000000}"/>
    <cellStyle name="Accent4 - 40%" xfId="29" xr:uid="{00000000-0005-0000-0000-00001C000000}"/>
    <cellStyle name="Accent4 - 60%" xfId="30" xr:uid="{00000000-0005-0000-0000-00001D000000}"/>
    <cellStyle name="Accent5 - 20%" xfId="31" xr:uid="{00000000-0005-0000-0000-00001E000000}"/>
    <cellStyle name="Accent5 - 40%" xfId="32" xr:uid="{00000000-0005-0000-0000-00001F000000}"/>
    <cellStyle name="Accent5 - 60%" xfId="33" xr:uid="{00000000-0005-0000-0000-000020000000}"/>
    <cellStyle name="Accent6 - 20%" xfId="34" xr:uid="{00000000-0005-0000-0000-000021000000}"/>
    <cellStyle name="Accent6 - 40%" xfId="35" xr:uid="{00000000-0005-0000-0000-000022000000}"/>
    <cellStyle name="Accent6 - 60%" xfId="36" xr:uid="{00000000-0005-0000-0000-000023000000}"/>
    <cellStyle name="Buena" xfId="37" xr:uid="{00000000-0005-0000-0000-000024000000}"/>
    <cellStyle name="Cálculo" xfId="38" xr:uid="{00000000-0005-0000-0000-000026000000}"/>
    <cellStyle name="Celda de comprobación" xfId="39" xr:uid="{00000000-0005-0000-0000-000027000000}"/>
    <cellStyle name="Celda vinculada" xfId="40" xr:uid="{00000000-0005-0000-0000-000028000000}"/>
    <cellStyle name="Comma" xfId="55" builtinId="3"/>
    <cellStyle name="Comma 2" xfId="78" xr:uid="{1354A908-12A5-4812-837D-9DD808F93DC8}"/>
    <cellStyle name="Comma 2 2" xfId="86" xr:uid="{3B73F2B8-CE2A-4F80-B58E-3644A5E941D1}"/>
    <cellStyle name="Comma 3" xfId="79" xr:uid="{4C18D7D3-D49F-4110-B34C-61873F307DDA}"/>
    <cellStyle name="Comma 3 2" xfId="91" xr:uid="{67D69773-0525-4200-92D4-A0CE88FC2695}"/>
    <cellStyle name="Comma 3 3" xfId="99" xr:uid="{54782629-E7C0-40A6-9B54-047A500B90DF}"/>
    <cellStyle name="Comma 3 6" xfId="102" xr:uid="{B6CD7059-A519-4829-9F61-1BA0B19BD789}"/>
    <cellStyle name="Emphasis 1" xfId="41" xr:uid="{00000000-0005-0000-0000-000029000000}"/>
    <cellStyle name="Emphasis 2" xfId="42" xr:uid="{00000000-0005-0000-0000-00002A000000}"/>
    <cellStyle name="Emphasis 3" xfId="43" xr:uid="{00000000-0005-0000-0000-00002B000000}"/>
    <cellStyle name="Encabezado 4" xfId="44" xr:uid="{00000000-0005-0000-0000-00002D000000}"/>
    <cellStyle name="Énfasis1" xfId="45" xr:uid="{00000000-0005-0000-0000-00002E000000}"/>
    <cellStyle name="Énfasis2" xfId="46" xr:uid="{00000000-0005-0000-0000-00002F000000}"/>
    <cellStyle name="Énfasis3" xfId="47" xr:uid="{00000000-0005-0000-0000-000030000000}"/>
    <cellStyle name="Énfasis4" xfId="48" xr:uid="{00000000-0005-0000-0000-000031000000}"/>
    <cellStyle name="Énfasis5" xfId="49" xr:uid="{00000000-0005-0000-0000-000032000000}"/>
    <cellStyle name="Énfasis6" xfId="50" xr:uid="{00000000-0005-0000-0000-000033000000}"/>
    <cellStyle name="Entrada" xfId="51" xr:uid="{00000000-0005-0000-0000-000034000000}"/>
    <cellStyle name="Euro" xfId="52" xr:uid="{00000000-0005-0000-0000-000035000000}"/>
    <cellStyle name="Good" xfId="72" builtinId="26" hidden="1"/>
    <cellStyle name="Good" xfId="53" xr:uid="{00000000-0005-0000-0000-000036000000}"/>
    <cellStyle name="Heading 1" xfId="71" builtinId="16" hidden="1"/>
    <cellStyle name="Incorrecto" xfId="54" xr:uid="{00000000-0005-0000-0000-000039000000}"/>
    <cellStyle name="Millares 10" xfId="73" xr:uid="{E8C77F8F-CCAB-4ACE-BEC2-9EF9D919AAF6}"/>
    <cellStyle name="Millares 10 2 2" xfId="76" xr:uid="{9E45D84A-A8E1-4098-8D9D-FB9BEB301C84}"/>
    <cellStyle name="Millares 10 2 2 2" xfId="88" xr:uid="{ABDC1EEC-3C07-4265-973B-94E373BE0345}"/>
    <cellStyle name="Millares 2" xfId="109" xr:uid="{21A426C0-3A8D-42BF-9DE7-D110A5A66B8A}"/>
    <cellStyle name="Millares 2 2" xfId="81" xr:uid="{20E63956-78B0-4186-9596-C3EA340D8115}"/>
    <cellStyle name="Millares 2 2 2" xfId="93" xr:uid="{FD811856-0D56-465E-8744-83FC279AE9D7}"/>
    <cellStyle name="Millares 3" xfId="98" xr:uid="{E08D0B16-420F-447A-9A97-B6361DA65755}"/>
    <cellStyle name="Millares 3 2" xfId="77" xr:uid="{7377DD11-D0F7-40FC-98CF-18075DC3753C}"/>
    <cellStyle name="Millares 3 2 2" xfId="89" xr:uid="{1ED5899B-DAFA-4F41-BB3D-9F6FAC45A275}"/>
    <cellStyle name="Millares 4" xfId="105" xr:uid="{3877D461-FFF1-491C-A29D-BA1CD800DD4B}"/>
    <cellStyle name="Moneda 3 3" xfId="95" xr:uid="{A6D515D3-79CD-4041-81D4-7F7902898D35}"/>
    <cellStyle name="Moneda 4" xfId="80" xr:uid="{71C6FCEB-6B07-4B43-A531-593BFCB668BC}"/>
    <cellStyle name="Moneda 4 2" xfId="92" xr:uid="{84DCD7F8-1FA3-4FB7-B366-BB683D2D75F3}"/>
    <cellStyle name="Moneda 5" xfId="106" xr:uid="{6C7D5E5E-C06B-4191-8A55-C12A10D79148}"/>
    <cellStyle name="Normal" xfId="0" builtinId="0"/>
    <cellStyle name="Normal - Style1" xfId="56" xr:uid="{00000000-0005-0000-0000-00003D000000}"/>
    <cellStyle name="Normal 2" xfId="57" xr:uid="{00000000-0005-0000-0000-00003E000000}"/>
    <cellStyle name="Normal 2 2" xfId="90" xr:uid="{B2E1077A-1634-45E9-9B56-A9DE5354B028}"/>
    <cellStyle name="Normal 2 3" xfId="100" xr:uid="{EE57DADF-B191-4AEF-B3E1-B799B01D27E2}"/>
    <cellStyle name="Normal 2 7" xfId="103" xr:uid="{D21640B6-1557-4296-876B-906BBE841CD9}"/>
    <cellStyle name="Normal 21" xfId="82" xr:uid="{10FB87CD-F2A3-4FFC-A33F-084A124AFDA4}"/>
    <cellStyle name="Normal 21 2" xfId="94" xr:uid="{6FB37D24-5719-4490-865F-B448593EAF85}"/>
    <cellStyle name="Normal 28" xfId="96" xr:uid="{F167B548-E5E7-4884-ACDC-8132DBBB65D4}"/>
    <cellStyle name="Normal 3" xfId="58" xr:uid="{00000000-0005-0000-0000-00003F000000}"/>
    <cellStyle name="Normal 3 2" xfId="84" xr:uid="{FCCD53BC-F93C-42F7-9448-09DF84DAF467}"/>
    <cellStyle name="Normal 3 3" xfId="107" xr:uid="{029A5D1E-8A9C-4032-9795-AA96FC04218A}"/>
    <cellStyle name="Normal 3 4" xfId="85" xr:uid="{BDF5EC82-3D0A-472E-ABCF-BC97A04B512F}"/>
    <cellStyle name="Normal 34" xfId="104" xr:uid="{FFD19AE7-90E4-44A0-9443-A54B14A048B7}"/>
    <cellStyle name="Normal 4" xfId="59" xr:uid="{00000000-0005-0000-0000-000040000000}"/>
    <cellStyle name="Normal 4 2" xfId="101" xr:uid="{C9869EAD-1D73-4D9E-8F56-74F4862386E0}"/>
    <cellStyle name="Normal 5" xfId="60" xr:uid="{00000000-0005-0000-0000-000041000000}"/>
    <cellStyle name="Normal 6" xfId="108" xr:uid="{ED6D26B9-E69C-4EC1-9A3E-F78DFA9E007E}"/>
    <cellStyle name="Normal 8" xfId="75" xr:uid="{E46A7B6B-2402-467F-A105-CDAC5A99810D}"/>
    <cellStyle name="Normal 8 2" xfId="97" xr:uid="{A8642159-89A4-44EC-BB4C-CEE59B70AE0E}"/>
    <cellStyle name="Normal 8 3" xfId="87" xr:uid="{2ED3CBA1-6A37-4102-8C86-AD190533E74C}"/>
    <cellStyle name="Normal 9" xfId="74" xr:uid="{6605942E-5495-4662-88E9-64492FA65865}"/>
    <cellStyle name="Normal 9 2" xfId="83" xr:uid="{8B4A697E-E669-4D7F-829A-085981198C22}"/>
    <cellStyle name="Notas" xfId="61" xr:uid="{00000000-0005-0000-0000-000042000000}"/>
    <cellStyle name="Percent" xfId="62" builtinId="5"/>
    <cellStyle name="Salida" xfId="63" xr:uid="{00000000-0005-0000-0000-000044000000}"/>
    <cellStyle name="Sheet Title" xfId="64" xr:uid="{00000000-0005-0000-0000-000045000000}"/>
    <cellStyle name="Texto de advertencia" xfId="65" xr:uid="{00000000-0005-0000-0000-000046000000}"/>
    <cellStyle name="Texto explicativo" xfId="66" xr:uid="{00000000-0005-0000-0000-000047000000}"/>
    <cellStyle name="Título" xfId="67" xr:uid="{00000000-0005-0000-0000-000048000000}"/>
    <cellStyle name="Título 1" xfId="68" xr:uid="{00000000-0005-0000-0000-000049000000}"/>
    <cellStyle name="Título 2" xfId="69" xr:uid="{00000000-0005-0000-0000-00004A000000}"/>
    <cellStyle name="Título 3" xfId="70" xr:uid="{00000000-0005-0000-0000-00004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sco%20H\2.%20Naves%20Industriales\Archivos%20Personal%20de%20ingenieria\Polanco\analisis%20de%20costo%20febrer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chard-pc\Documents%20and%20Settings\Administrator\Desktop\Presupuesto_Nave_la_Canela_Partidas_No_Contempladas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ZONAS%20FRANCAS\Los%20Alcarrizos\CISTERNA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dice"/>
      <sheetName val="Resu"/>
      <sheetName val="FA"/>
      <sheetName val="Anals."/>
      <sheetName val="Ins.1"/>
      <sheetName val="Ins.2"/>
      <sheetName val="Rendto."/>
      <sheetName val="M.O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">
          <cell r="F11">
            <v>671.48</v>
          </cell>
        </row>
        <row r="15">
          <cell r="F15">
            <v>1359.96</v>
          </cell>
        </row>
        <row r="19">
          <cell r="F19">
            <v>1359.96</v>
          </cell>
        </row>
        <row r="23">
          <cell r="F23">
            <v>1359.96</v>
          </cell>
        </row>
        <row r="27">
          <cell r="F27">
            <v>1359.96</v>
          </cell>
        </row>
        <row r="31">
          <cell r="F31">
            <v>1359.96</v>
          </cell>
        </row>
        <row r="35">
          <cell r="F35">
            <v>1359.96</v>
          </cell>
        </row>
        <row r="39">
          <cell r="F39">
            <v>1359.96</v>
          </cell>
        </row>
        <row r="43">
          <cell r="F43">
            <v>1359.96</v>
          </cell>
        </row>
        <row r="47">
          <cell r="F47">
            <v>1359.96</v>
          </cell>
        </row>
        <row r="51">
          <cell r="F51">
            <v>1359.96</v>
          </cell>
        </row>
        <row r="55">
          <cell r="F55">
            <v>1359.96</v>
          </cell>
        </row>
        <row r="59">
          <cell r="F59">
            <v>1359.96</v>
          </cell>
        </row>
        <row r="72">
          <cell r="F72">
            <v>696.34999999999991</v>
          </cell>
        </row>
        <row r="82">
          <cell r="F82">
            <v>832.27</v>
          </cell>
        </row>
        <row r="92">
          <cell r="F92">
            <v>913.55</v>
          </cell>
        </row>
        <row r="106">
          <cell r="F106">
            <v>547.19999999999993</v>
          </cell>
        </row>
        <row r="128">
          <cell r="F128">
            <v>671.44000000000017</v>
          </cell>
        </row>
        <row r="139">
          <cell r="F139">
            <v>595.29</v>
          </cell>
        </row>
        <row r="150">
          <cell r="F150">
            <v>621.29</v>
          </cell>
        </row>
        <row r="161">
          <cell r="F161">
            <v>838.95999999999992</v>
          </cell>
        </row>
        <row r="172">
          <cell r="F172">
            <v>787.21</v>
          </cell>
        </row>
        <row r="183">
          <cell r="F183">
            <v>709.71</v>
          </cell>
        </row>
        <row r="194">
          <cell r="F194">
            <v>873.0100000000001</v>
          </cell>
        </row>
        <row r="205">
          <cell r="F205">
            <v>937.81000000000006</v>
          </cell>
        </row>
        <row r="216">
          <cell r="F216">
            <v>1310.1300000000001</v>
          </cell>
        </row>
        <row r="227">
          <cell r="F227">
            <v>1379.8000000000002</v>
          </cell>
        </row>
        <row r="238">
          <cell r="F238">
            <v>1261.45</v>
          </cell>
        </row>
        <row r="248">
          <cell r="F248">
            <v>1583.2800000000002</v>
          </cell>
        </row>
        <row r="253">
          <cell r="F253">
            <v>2260.98</v>
          </cell>
        </row>
        <row r="258">
          <cell r="F258">
            <v>1025.17</v>
          </cell>
        </row>
        <row r="263">
          <cell r="F263">
            <v>1115.8900000000001</v>
          </cell>
        </row>
        <row r="290">
          <cell r="F290">
            <v>18359.240000000002</v>
          </cell>
        </row>
        <row r="291">
          <cell r="F291">
            <v>1027.95</v>
          </cell>
        </row>
        <row r="327">
          <cell r="F327">
            <v>35513.759999999995</v>
          </cell>
        </row>
        <row r="328">
          <cell r="F328">
            <v>1054.76</v>
          </cell>
        </row>
        <row r="342">
          <cell r="F342">
            <v>5538.19</v>
          </cell>
        </row>
        <row r="343">
          <cell r="F343">
            <v>553.82000000000005</v>
          </cell>
        </row>
        <row r="352">
          <cell r="F352">
            <v>330.41999999999996</v>
          </cell>
        </row>
        <row r="359">
          <cell r="F359">
            <v>400.95</v>
          </cell>
        </row>
        <row r="366">
          <cell r="F366">
            <v>20.09</v>
          </cell>
        </row>
        <row r="371">
          <cell r="F371">
            <v>17.36</v>
          </cell>
        </row>
        <row r="375">
          <cell r="F375">
            <v>223.64000000000001</v>
          </cell>
        </row>
        <row r="380">
          <cell r="F380">
            <v>29.310000000000002</v>
          </cell>
        </row>
        <row r="387">
          <cell r="F387">
            <v>183.91</v>
          </cell>
        </row>
        <row r="392">
          <cell r="F392">
            <v>152.41</v>
          </cell>
        </row>
        <row r="399">
          <cell r="F399">
            <v>158.91</v>
          </cell>
        </row>
        <row r="407">
          <cell r="F407">
            <v>276.27999999999997</v>
          </cell>
        </row>
        <row r="415">
          <cell r="F415">
            <v>192.59</v>
          </cell>
        </row>
        <row r="423">
          <cell r="F423">
            <v>301.92</v>
          </cell>
        </row>
        <row r="430">
          <cell r="F430">
            <v>259.97999999999996</v>
          </cell>
        </row>
        <row r="438">
          <cell r="F438">
            <v>171.49</v>
          </cell>
        </row>
        <row r="443">
          <cell r="F443">
            <v>50.16</v>
          </cell>
        </row>
        <row r="448">
          <cell r="F448">
            <v>86.699999999999989</v>
          </cell>
        </row>
        <row r="453">
          <cell r="F453">
            <v>100.00999999999999</v>
          </cell>
        </row>
        <row r="458">
          <cell r="F458">
            <v>72.760000000000005</v>
          </cell>
        </row>
        <row r="467">
          <cell r="F467">
            <v>1161.04</v>
          </cell>
        </row>
        <row r="473">
          <cell r="F473">
            <v>1275.0899999999999</v>
          </cell>
        </row>
        <row r="479">
          <cell r="F479">
            <v>1028.94</v>
          </cell>
        </row>
        <row r="485">
          <cell r="F485">
            <v>1351.15</v>
          </cell>
        </row>
        <row r="491">
          <cell r="F491">
            <v>1688.35</v>
          </cell>
        </row>
        <row r="509">
          <cell r="F509">
            <v>1381.16</v>
          </cell>
        </row>
        <row r="515">
          <cell r="F515">
            <v>1301.1099999999999</v>
          </cell>
        </row>
        <row r="521">
          <cell r="F521">
            <v>1727.3799999999999</v>
          </cell>
        </row>
        <row r="527">
          <cell r="F527">
            <v>1094.99</v>
          </cell>
        </row>
        <row r="542">
          <cell r="F542">
            <v>16459.939999999999</v>
          </cell>
        </row>
        <row r="546">
          <cell r="F546">
            <v>19109.8</v>
          </cell>
        </row>
        <row r="550">
          <cell r="F550">
            <v>19306.64</v>
          </cell>
        </row>
        <row r="570">
          <cell r="F570">
            <v>20886.03</v>
          </cell>
        </row>
        <row r="574">
          <cell r="F574">
            <v>21149.18</v>
          </cell>
        </row>
        <row r="579">
          <cell r="F579">
            <v>23084.97</v>
          </cell>
        </row>
        <row r="583">
          <cell r="F583">
            <v>25799.61</v>
          </cell>
        </row>
        <row r="596">
          <cell r="F596">
            <v>15085.209999999997</v>
          </cell>
        </row>
        <row r="600">
          <cell r="F600">
            <v>15348.359999999999</v>
          </cell>
        </row>
        <row r="613">
          <cell r="F613">
            <v>15074.93</v>
          </cell>
        </row>
        <row r="617">
          <cell r="F617">
            <v>15338.08</v>
          </cell>
        </row>
        <row r="630">
          <cell r="F630">
            <v>11386.16</v>
          </cell>
        </row>
        <row r="634">
          <cell r="F634">
            <v>11649.31</v>
          </cell>
        </row>
        <row r="648">
          <cell r="F648">
            <v>11858.48</v>
          </cell>
        </row>
        <row r="652">
          <cell r="F652">
            <v>10952.06</v>
          </cell>
        </row>
        <row r="666">
          <cell r="F666">
            <v>11366.23</v>
          </cell>
        </row>
        <row r="670">
          <cell r="F670">
            <v>10168.790000000001</v>
          </cell>
        </row>
        <row r="683">
          <cell r="F683">
            <v>13697.570000000002</v>
          </cell>
        </row>
        <row r="687">
          <cell r="F687">
            <v>13434.42</v>
          </cell>
        </row>
        <row r="700">
          <cell r="F700">
            <v>23913.72</v>
          </cell>
        </row>
        <row r="705">
          <cell r="F705">
            <v>23913.72</v>
          </cell>
        </row>
        <row r="710">
          <cell r="F710">
            <v>23913.72</v>
          </cell>
        </row>
        <row r="715">
          <cell r="F715">
            <v>23913.72</v>
          </cell>
        </row>
        <row r="728">
          <cell r="F728">
            <v>18011.89</v>
          </cell>
        </row>
        <row r="733">
          <cell r="F733">
            <v>18011.89</v>
          </cell>
        </row>
        <row r="756">
          <cell r="F756">
            <v>18001.61</v>
          </cell>
        </row>
        <row r="761">
          <cell r="F761">
            <v>18309.59</v>
          </cell>
        </row>
        <row r="766">
          <cell r="F766">
            <v>18001.61</v>
          </cell>
        </row>
        <row r="771">
          <cell r="F771">
            <v>18309.59</v>
          </cell>
        </row>
        <row r="777">
          <cell r="F777">
            <v>18265.099999999999</v>
          </cell>
        </row>
        <row r="782">
          <cell r="F782">
            <v>18309.59</v>
          </cell>
        </row>
        <row r="788">
          <cell r="F788">
            <v>18265.099999999999</v>
          </cell>
        </row>
        <row r="793">
          <cell r="F793">
            <v>18309.59</v>
          </cell>
        </row>
        <row r="806">
          <cell r="F806">
            <v>14312.84</v>
          </cell>
        </row>
        <row r="811">
          <cell r="F811">
            <v>14557.91</v>
          </cell>
        </row>
        <row r="817">
          <cell r="F817">
            <v>14522.509999999998</v>
          </cell>
        </row>
        <row r="822">
          <cell r="F822">
            <v>14557.91</v>
          </cell>
        </row>
        <row r="836">
          <cell r="F836">
            <v>14785.16</v>
          </cell>
        </row>
        <row r="841">
          <cell r="F841">
            <v>15053.45</v>
          </cell>
        </row>
        <row r="847">
          <cell r="F847">
            <v>14785.16</v>
          </cell>
        </row>
        <row r="852">
          <cell r="F852">
            <v>15053.45</v>
          </cell>
        </row>
        <row r="859">
          <cell r="F859">
            <v>15014.7</v>
          </cell>
        </row>
        <row r="864">
          <cell r="F864">
            <v>15053.45</v>
          </cell>
        </row>
        <row r="871">
          <cell r="F871">
            <v>15014.7</v>
          </cell>
        </row>
        <row r="876">
          <cell r="F876">
            <v>15053.45</v>
          </cell>
        </row>
        <row r="890">
          <cell r="F890">
            <v>14029.76</v>
          </cell>
        </row>
        <row r="895">
          <cell r="F895">
            <v>13398.59</v>
          </cell>
        </row>
        <row r="902">
          <cell r="F902">
            <v>14289.100000000002</v>
          </cell>
        </row>
        <row r="907">
          <cell r="F907">
            <v>14332.880000000001</v>
          </cell>
        </row>
        <row r="920">
          <cell r="F920">
            <v>16388.900000000001</v>
          </cell>
        </row>
        <row r="925">
          <cell r="F925">
            <v>16868.599999999999</v>
          </cell>
        </row>
        <row r="931">
          <cell r="F931">
            <v>16799.309999999998</v>
          </cell>
        </row>
        <row r="936">
          <cell r="F936">
            <v>16868.599999999999</v>
          </cell>
        </row>
        <row r="949">
          <cell r="F949">
            <v>18198.45</v>
          </cell>
        </row>
        <row r="954">
          <cell r="F954">
            <v>18506.43</v>
          </cell>
        </row>
        <row r="960">
          <cell r="F960">
            <v>18461.940000000002</v>
          </cell>
        </row>
        <row r="965">
          <cell r="F965">
            <v>18506.43</v>
          </cell>
        </row>
        <row r="978">
          <cell r="F978">
            <v>14509.68</v>
          </cell>
        </row>
        <row r="983">
          <cell r="F983">
            <v>14754.75</v>
          </cell>
        </row>
        <row r="989">
          <cell r="F989">
            <v>14719.349999999999</v>
          </cell>
        </row>
        <row r="994">
          <cell r="F994">
            <v>14754.75</v>
          </cell>
        </row>
        <row r="1008">
          <cell r="F1008">
            <v>14982</v>
          </cell>
        </row>
        <row r="1013">
          <cell r="F1013">
            <v>15250.29</v>
          </cell>
        </row>
        <row r="1019">
          <cell r="F1019">
            <v>14982</v>
          </cell>
        </row>
        <row r="1024">
          <cell r="F1024">
            <v>15250.29</v>
          </cell>
        </row>
        <row r="1031">
          <cell r="F1031">
            <v>15211.54</v>
          </cell>
        </row>
        <row r="1036">
          <cell r="F1036">
            <v>15250.29</v>
          </cell>
        </row>
        <row r="1043">
          <cell r="F1043">
            <v>15211.54</v>
          </cell>
        </row>
        <row r="1048">
          <cell r="F1048">
            <v>15250.29</v>
          </cell>
        </row>
        <row r="1062">
          <cell r="F1062">
            <v>14226.6</v>
          </cell>
        </row>
        <row r="1067">
          <cell r="F1067">
            <v>13595.43</v>
          </cell>
        </row>
        <row r="1074">
          <cell r="F1074">
            <v>14485.939999999999</v>
          </cell>
        </row>
        <row r="1079">
          <cell r="F1079">
            <v>14529.72</v>
          </cell>
        </row>
        <row r="1092">
          <cell r="F1092">
            <v>16557.940000000002</v>
          </cell>
        </row>
        <row r="1097">
          <cell r="F1097">
            <v>17037.64</v>
          </cell>
        </row>
        <row r="1103">
          <cell r="F1103">
            <v>16968.349999999999</v>
          </cell>
        </row>
        <row r="1108">
          <cell r="F1108">
            <v>17037.64</v>
          </cell>
        </row>
        <row r="1121">
          <cell r="F1121">
            <v>18517.45</v>
          </cell>
        </row>
        <row r="1126">
          <cell r="F1126">
            <v>18825.43</v>
          </cell>
        </row>
        <row r="1132">
          <cell r="F1132">
            <v>18780.940000000002</v>
          </cell>
        </row>
        <row r="1137">
          <cell r="F1137">
            <v>18825.43</v>
          </cell>
        </row>
        <row r="1150">
          <cell r="F1150">
            <v>14828.68</v>
          </cell>
        </row>
        <row r="1155">
          <cell r="F1155">
            <v>15073.75</v>
          </cell>
        </row>
        <row r="1161">
          <cell r="F1161">
            <v>15038.349999999999</v>
          </cell>
        </row>
        <row r="1166">
          <cell r="F1166">
            <v>15073.75</v>
          </cell>
        </row>
        <row r="1180">
          <cell r="F1180">
            <v>15301</v>
          </cell>
        </row>
        <row r="1185">
          <cell r="F1185">
            <v>15569.29</v>
          </cell>
        </row>
        <row r="1191">
          <cell r="F1191">
            <v>15301</v>
          </cell>
        </row>
        <row r="1196">
          <cell r="F1196">
            <v>15569.29</v>
          </cell>
        </row>
        <row r="1203">
          <cell r="F1203">
            <v>15530.54</v>
          </cell>
        </row>
        <row r="1208">
          <cell r="F1208">
            <v>15569.29</v>
          </cell>
        </row>
        <row r="1215">
          <cell r="F1215">
            <v>15530.54</v>
          </cell>
        </row>
        <row r="1220">
          <cell r="F1220">
            <v>15569.29</v>
          </cell>
        </row>
        <row r="1234">
          <cell r="F1234">
            <v>14545.6</v>
          </cell>
        </row>
        <row r="1239">
          <cell r="F1239">
            <v>13914.43</v>
          </cell>
        </row>
        <row r="1246">
          <cell r="F1246">
            <v>14804.939999999999</v>
          </cell>
        </row>
        <row r="1251">
          <cell r="F1251">
            <v>14848.72</v>
          </cell>
        </row>
        <row r="1264">
          <cell r="F1264">
            <v>16876.940000000002</v>
          </cell>
        </row>
        <row r="1269">
          <cell r="F1269">
            <v>17356.64</v>
          </cell>
        </row>
        <row r="1275">
          <cell r="F1275">
            <v>17287.349999999999</v>
          </cell>
        </row>
        <row r="1280">
          <cell r="F1280">
            <v>17356.64</v>
          </cell>
        </row>
        <row r="1295">
          <cell r="F1295">
            <v>13673.339999999998</v>
          </cell>
        </row>
        <row r="1307">
          <cell r="F1307">
            <v>13936.489999999998</v>
          </cell>
        </row>
        <row r="1343">
          <cell r="F1343">
            <v>11825.410000000002</v>
          </cell>
        </row>
        <row r="1355">
          <cell r="F1355">
            <v>12088.560000000001</v>
          </cell>
        </row>
        <row r="1371">
          <cell r="F1371">
            <v>27308.79</v>
          </cell>
        </row>
        <row r="1384">
          <cell r="F1384">
            <v>27571.940000000002</v>
          </cell>
        </row>
        <row r="1397">
          <cell r="F1397">
            <v>20606.75</v>
          </cell>
        </row>
        <row r="1410">
          <cell r="F1410">
            <v>20869.899999999998</v>
          </cell>
        </row>
        <row r="1448">
          <cell r="F1448">
            <v>17769.28</v>
          </cell>
        </row>
        <row r="1460">
          <cell r="F1460">
            <v>18032.43</v>
          </cell>
        </row>
        <row r="1473">
          <cell r="F1473">
            <v>30235.47</v>
          </cell>
        </row>
        <row r="1486">
          <cell r="F1486">
            <v>23533.43</v>
          </cell>
        </row>
        <row r="1498">
          <cell r="F1498">
            <v>20695.96</v>
          </cell>
        </row>
        <row r="1513">
          <cell r="F1513">
            <v>9292.25</v>
          </cell>
        </row>
        <row r="1517">
          <cell r="F1517">
            <v>9292.25</v>
          </cell>
        </row>
        <row r="1522">
          <cell r="F1522">
            <v>9432.31</v>
          </cell>
        </row>
        <row r="1527">
          <cell r="F1527">
            <v>9432.31</v>
          </cell>
        </row>
        <row r="1539">
          <cell r="F1539">
            <v>8113.4599999999991</v>
          </cell>
        </row>
        <row r="1543">
          <cell r="F1543">
            <v>8113.46</v>
          </cell>
        </row>
        <row r="1548">
          <cell r="F1548">
            <v>8228.65</v>
          </cell>
        </row>
        <row r="1553">
          <cell r="F1553">
            <v>8228.65</v>
          </cell>
        </row>
        <row r="1565">
          <cell r="F1565">
            <v>11942.11</v>
          </cell>
        </row>
        <row r="1569">
          <cell r="F1569">
            <v>11942.11</v>
          </cell>
        </row>
        <row r="1574">
          <cell r="F1574">
            <v>12082.17</v>
          </cell>
        </row>
        <row r="1579">
          <cell r="F1579">
            <v>12082.17</v>
          </cell>
        </row>
        <row r="1591">
          <cell r="F1591">
            <v>10763.32</v>
          </cell>
        </row>
        <row r="1595">
          <cell r="F1595">
            <v>10763.32</v>
          </cell>
        </row>
        <row r="1600">
          <cell r="F1600">
            <v>10878.51</v>
          </cell>
        </row>
        <row r="1605">
          <cell r="F1605">
            <v>10878.51</v>
          </cell>
        </row>
        <row r="1621">
          <cell r="F1621">
            <v>16343.800000000001</v>
          </cell>
        </row>
        <row r="1625">
          <cell r="F1625">
            <v>16343.8</v>
          </cell>
        </row>
        <row r="1630">
          <cell r="F1630">
            <v>16483.600000000002</v>
          </cell>
        </row>
        <row r="1635">
          <cell r="F1635">
            <v>16483.600000000002</v>
          </cell>
        </row>
        <row r="1648">
          <cell r="F1648">
            <v>16540.64</v>
          </cell>
        </row>
        <row r="1652">
          <cell r="F1652">
            <v>16540.64</v>
          </cell>
        </row>
        <row r="1657">
          <cell r="F1657">
            <v>16680.439999999999</v>
          </cell>
        </row>
        <row r="1662">
          <cell r="F1662">
            <v>16680.439999999999</v>
          </cell>
        </row>
        <row r="1675">
          <cell r="F1675">
            <v>16859.64</v>
          </cell>
        </row>
        <row r="1679">
          <cell r="F1679">
            <v>16859.64</v>
          </cell>
        </row>
        <row r="1684">
          <cell r="F1684">
            <v>16999.439999999999</v>
          </cell>
        </row>
        <row r="1689">
          <cell r="F1689">
            <v>16999.439999999999</v>
          </cell>
        </row>
        <row r="1702">
          <cell r="F1702">
            <v>13606.97</v>
          </cell>
        </row>
        <row r="1706">
          <cell r="F1706">
            <v>13606.97</v>
          </cell>
        </row>
        <row r="1711">
          <cell r="F1711">
            <v>13711.95</v>
          </cell>
        </row>
        <row r="1716">
          <cell r="F1716">
            <v>13711.95</v>
          </cell>
        </row>
        <row r="1729">
          <cell r="F1729">
            <v>13803.81</v>
          </cell>
        </row>
        <row r="1733">
          <cell r="F1733">
            <v>13803.81</v>
          </cell>
        </row>
        <row r="1738">
          <cell r="F1738">
            <v>13908.79</v>
          </cell>
        </row>
        <row r="1743">
          <cell r="F1743">
            <v>13908.79</v>
          </cell>
        </row>
        <row r="1756">
          <cell r="F1756">
            <v>19070.419999999998</v>
          </cell>
        </row>
        <row r="1760">
          <cell r="F1760">
            <v>19070.419999999998</v>
          </cell>
        </row>
        <row r="1765">
          <cell r="F1765">
            <v>19443.440000000002</v>
          </cell>
        </row>
        <row r="1770">
          <cell r="F1770">
            <v>19443.440000000002</v>
          </cell>
        </row>
        <row r="1783">
          <cell r="F1783">
            <v>15405.74</v>
          </cell>
        </row>
        <row r="1787">
          <cell r="F1787">
            <v>15405.74</v>
          </cell>
        </row>
        <row r="1792">
          <cell r="F1792">
            <v>15592.25</v>
          </cell>
        </row>
        <row r="1797">
          <cell r="F1797">
            <v>15592.25</v>
          </cell>
        </row>
        <row r="1810">
          <cell r="F1810">
            <v>19389.419999999998</v>
          </cell>
        </row>
        <row r="1814">
          <cell r="F1814">
            <v>19389.419999999998</v>
          </cell>
        </row>
        <row r="1819">
          <cell r="F1819">
            <v>19762.440000000002</v>
          </cell>
        </row>
        <row r="1824">
          <cell r="F1824">
            <v>19762.440000000002</v>
          </cell>
        </row>
        <row r="1837">
          <cell r="F1837">
            <v>15724.74</v>
          </cell>
        </row>
        <row r="1841">
          <cell r="F1841">
            <v>15724.74</v>
          </cell>
        </row>
        <row r="1846">
          <cell r="F1846">
            <v>15911.25</v>
          </cell>
        </row>
        <row r="1851">
          <cell r="F1851">
            <v>15911.25</v>
          </cell>
        </row>
        <row r="1866">
          <cell r="F1866">
            <v>15689.71</v>
          </cell>
        </row>
        <row r="1871">
          <cell r="F1871">
            <v>15689.71</v>
          </cell>
        </row>
        <row r="1876">
          <cell r="F1876">
            <v>15689.71</v>
          </cell>
        </row>
        <row r="1881">
          <cell r="F1881">
            <v>15689.71</v>
          </cell>
        </row>
        <row r="1885">
          <cell r="F1885">
            <v>15676.039999999999</v>
          </cell>
        </row>
        <row r="1890">
          <cell r="F1890">
            <v>15676.039999999999</v>
          </cell>
        </row>
        <row r="1896">
          <cell r="F1896">
            <v>15676.039999999999</v>
          </cell>
        </row>
        <row r="1901">
          <cell r="F1901">
            <v>15676.039999999999</v>
          </cell>
        </row>
        <row r="1913">
          <cell r="F1913">
            <v>18339.57</v>
          </cell>
        </row>
        <row r="1918">
          <cell r="F1918">
            <v>18339.57</v>
          </cell>
        </row>
        <row r="1923">
          <cell r="F1923">
            <v>18339.57</v>
          </cell>
        </row>
        <row r="1928">
          <cell r="F1928">
            <v>18339.57</v>
          </cell>
        </row>
        <row r="1940">
          <cell r="F1940">
            <v>18536.41</v>
          </cell>
        </row>
        <row r="1945">
          <cell r="F1945">
            <v>18536.41</v>
          </cell>
        </row>
        <row r="1950">
          <cell r="F1950">
            <v>18536.41</v>
          </cell>
        </row>
        <row r="1955">
          <cell r="F1955">
            <v>18536.41</v>
          </cell>
        </row>
        <row r="1967">
          <cell r="F1967">
            <v>18855.41</v>
          </cell>
        </row>
        <row r="1972">
          <cell r="F1972">
            <v>18855.41</v>
          </cell>
        </row>
        <row r="1977">
          <cell r="F1977">
            <v>18855.41</v>
          </cell>
        </row>
        <row r="1982">
          <cell r="F1982">
            <v>18855.41</v>
          </cell>
        </row>
        <row r="1998">
          <cell r="F1998">
            <v>13638.119999999999</v>
          </cell>
        </row>
        <row r="2004">
          <cell r="F2004">
            <v>13925.18</v>
          </cell>
        </row>
        <row r="2017">
          <cell r="F2017">
            <v>10995.859999999999</v>
          </cell>
        </row>
        <row r="2023">
          <cell r="F2023">
            <v>11216.54</v>
          </cell>
        </row>
        <row r="2036">
          <cell r="F2036">
            <v>10654.19</v>
          </cell>
        </row>
        <row r="2042">
          <cell r="F2042">
            <v>10898.739999999998</v>
          </cell>
        </row>
        <row r="2056">
          <cell r="F2056">
            <v>9106.0999999999985</v>
          </cell>
        </row>
        <row r="2061">
          <cell r="F2061">
            <v>9106.1</v>
          </cell>
        </row>
        <row r="2068">
          <cell r="F2068">
            <v>9294.06</v>
          </cell>
        </row>
        <row r="2081">
          <cell r="F2081">
            <v>16287.98</v>
          </cell>
        </row>
        <row r="2086">
          <cell r="F2086">
            <v>16623.5</v>
          </cell>
        </row>
        <row r="2092">
          <cell r="F2092">
            <v>16575.04</v>
          </cell>
        </row>
        <row r="2098">
          <cell r="F2098">
            <v>16623.5</v>
          </cell>
        </row>
        <row r="2111">
          <cell r="F2111">
            <v>13645.72</v>
          </cell>
        </row>
        <row r="2116">
          <cell r="F2116">
            <v>13903.66</v>
          </cell>
        </row>
        <row r="2122">
          <cell r="F2122">
            <v>13866.4</v>
          </cell>
        </row>
        <row r="2128">
          <cell r="F2128">
            <v>13903.66</v>
          </cell>
        </row>
        <row r="2141">
          <cell r="F2141">
            <v>13304.05</v>
          </cell>
        </row>
        <row r="2146">
          <cell r="F2146">
            <v>13589.89</v>
          </cell>
        </row>
        <row r="2152">
          <cell r="F2152">
            <v>13548.599999999999</v>
          </cell>
        </row>
        <row r="2158">
          <cell r="F2158">
            <v>13589.89</v>
          </cell>
        </row>
        <row r="2172">
          <cell r="F2172">
            <v>11755.96</v>
          </cell>
        </row>
        <row r="2177">
          <cell r="F2177">
            <v>11975.650000000001</v>
          </cell>
        </row>
        <row r="2184">
          <cell r="F2184">
            <v>11943.92</v>
          </cell>
        </row>
        <row r="2191">
          <cell r="F2191">
            <v>11975.650000000001</v>
          </cell>
        </row>
        <row r="2198">
          <cell r="F2198">
            <v>11943.92</v>
          </cell>
        </row>
        <row r="2205">
          <cell r="F2205">
            <v>11975.650000000001</v>
          </cell>
        </row>
        <row r="2218">
          <cell r="F2218">
            <v>16484.82</v>
          </cell>
        </row>
        <row r="2223">
          <cell r="F2223">
            <v>16820.34</v>
          </cell>
        </row>
        <row r="2229">
          <cell r="F2229">
            <v>16771.88</v>
          </cell>
        </row>
        <row r="2235">
          <cell r="F2235">
            <v>16820.34</v>
          </cell>
        </row>
        <row r="2248">
          <cell r="F2248">
            <v>13842.56</v>
          </cell>
        </row>
        <row r="2253">
          <cell r="F2253">
            <v>14100.5</v>
          </cell>
        </row>
        <row r="2259">
          <cell r="F2259">
            <v>14063.24</v>
          </cell>
        </row>
        <row r="2265">
          <cell r="F2265">
            <v>14100.5</v>
          </cell>
        </row>
        <row r="2278">
          <cell r="F2278">
            <v>13500.89</v>
          </cell>
        </row>
        <row r="2283">
          <cell r="F2283">
            <v>13786.73</v>
          </cell>
        </row>
        <row r="2289">
          <cell r="F2289">
            <v>13745.439999999999</v>
          </cell>
        </row>
        <row r="2295">
          <cell r="F2295">
            <v>13786.73</v>
          </cell>
        </row>
        <row r="2309">
          <cell r="F2309">
            <v>11952.8</v>
          </cell>
        </row>
        <row r="2314">
          <cell r="F2314">
            <v>12172.49</v>
          </cell>
        </row>
        <row r="2321">
          <cell r="F2321">
            <v>12140.759999999998</v>
          </cell>
        </row>
        <row r="2328">
          <cell r="F2328">
            <v>12172.49</v>
          </cell>
        </row>
        <row r="2335">
          <cell r="F2335">
            <v>12140.759999999998</v>
          </cell>
        </row>
        <row r="2342">
          <cell r="F2342">
            <v>12172.49</v>
          </cell>
        </row>
        <row r="2355">
          <cell r="F2355">
            <v>16803.82</v>
          </cell>
        </row>
        <row r="2360">
          <cell r="F2360">
            <v>17139.34</v>
          </cell>
        </row>
        <row r="2366">
          <cell r="F2366">
            <v>17090.88</v>
          </cell>
        </row>
        <row r="2372">
          <cell r="F2372">
            <v>17139.34</v>
          </cell>
        </row>
        <row r="2385">
          <cell r="F2385">
            <v>14161.56</v>
          </cell>
        </row>
        <row r="2390">
          <cell r="F2390">
            <v>14419.5</v>
          </cell>
        </row>
        <row r="2396">
          <cell r="F2396">
            <v>14382.24</v>
          </cell>
        </row>
        <row r="2402">
          <cell r="F2402">
            <v>14745.75</v>
          </cell>
        </row>
        <row r="2415">
          <cell r="F2415">
            <v>13819.89</v>
          </cell>
        </row>
        <row r="2420">
          <cell r="F2420">
            <v>14105.73</v>
          </cell>
        </row>
        <row r="2426">
          <cell r="F2426">
            <v>14064.439999999999</v>
          </cell>
        </row>
        <row r="2432">
          <cell r="F2432">
            <v>14105.73</v>
          </cell>
        </row>
        <row r="2446">
          <cell r="F2446">
            <v>12271.8</v>
          </cell>
        </row>
        <row r="2451">
          <cell r="F2451">
            <v>12491.490000000002</v>
          </cell>
        </row>
        <row r="2458">
          <cell r="F2458">
            <v>12459.76</v>
          </cell>
        </row>
        <row r="2465">
          <cell r="F2465">
            <v>12491.490000000002</v>
          </cell>
        </row>
        <row r="2472">
          <cell r="F2472">
            <v>12459.76</v>
          </cell>
        </row>
        <row r="2479">
          <cell r="F2479">
            <v>12491.490000000002</v>
          </cell>
        </row>
        <row r="2494">
          <cell r="F2494">
            <v>14031.959999999997</v>
          </cell>
        </row>
        <row r="2506">
          <cell r="F2506">
            <v>14295.109999999997</v>
          </cell>
        </row>
        <row r="2517">
          <cell r="F2517">
            <v>13647.089999999998</v>
          </cell>
        </row>
        <row r="2528">
          <cell r="F2528">
            <v>13910.239999999998</v>
          </cell>
        </row>
        <row r="2543">
          <cell r="F2543">
            <v>12085.15</v>
          </cell>
        </row>
        <row r="2547">
          <cell r="F2547">
            <v>12085.150000000001</v>
          </cell>
        </row>
        <row r="2552">
          <cell r="F2552">
            <v>12228.14</v>
          </cell>
        </row>
        <row r="2557">
          <cell r="F2557">
            <v>12228.14</v>
          </cell>
        </row>
        <row r="2569">
          <cell r="F2569">
            <v>11008.47</v>
          </cell>
        </row>
        <row r="2573">
          <cell r="F2573">
            <v>11008.47</v>
          </cell>
        </row>
        <row r="2578">
          <cell r="F2578">
            <v>11127.67</v>
          </cell>
        </row>
        <row r="2583">
          <cell r="F2583">
            <v>11127.67</v>
          </cell>
        </row>
        <row r="2595">
          <cell r="F2595">
            <v>14735.01</v>
          </cell>
        </row>
        <row r="2599">
          <cell r="F2599">
            <v>14735.009999999998</v>
          </cell>
        </row>
        <row r="2604">
          <cell r="F2604">
            <v>14878</v>
          </cell>
        </row>
        <row r="2621">
          <cell r="F2621">
            <v>13262.56</v>
          </cell>
        </row>
        <row r="2625">
          <cell r="F2625">
            <v>13262.56</v>
          </cell>
        </row>
        <row r="2630">
          <cell r="F2630">
            <v>13381.76</v>
          </cell>
        </row>
        <row r="2635">
          <cell r="F2635">
            <v>13381.76</v>
          </cell>
        </row>
        <row r="2645">
          <cell r="F2645">
            <v>4660.93</v>
          </cell>
        </row>
        <row r="2652">
          <cell r="F2652">
            <v>4660.93</v>
          </cell>
        </row>
        <row r="2659">
          <cell r="F2659">
            <v>4794.68</v>
          </cell>
        </row>
        <row r="2666">
          <cell r="F2666">
            <v>4794.68</v>
          </cell>
        </row>
        <row r="2673">
          <cell r="F2673">
            <v>4076.92</v>
          </cell>
        </row>
        <row r="2680">
          <cell r="F2680">
            <v>4076.92</v>
          </cell>
        </row>
        <row r="2687">
          <cell r="F2687">
            <v>4180.95</v>
          </cell>
        </row>
        <row r="2694">
          <cell r="F2694">
            <v>4180.95</v>
          </cell>
        </row>
        <row r="2701">
          <cell r="F2701">
            <v>7752.84</v>
          </cell>
        </row>
        <row r="2708">
          <cell r="F2708">
            <v>7752.84</v>
          </cell>
        </row>
        <row r="2715">
          <cell r="F2715">
            <v>7949.6900000000005</v>
          </cell>
        </row>
        <row r="2722">
          <cell r="F2722">
            <v>7949.6900000000005</v>
          </cell>
        </row>
        <row r="2729">
          <cell r="F2729">
            <v>7168.83</v>
          </cell>
        </row>
        <row r="2736">
          <cell r="F2736">
            <v>7168.83</v>
          </cell>
        </row>
        <row r="2743">
          <cell r="F2743">
            <v>7335.96</v>
          </cell>
        </row>
        <row r="2750">
          <cell r="F2750">
            <v>7335.96</v>
          </cell>
        </row>
        <row r="2757">
          <cell r="F2757">
            <v>8006.18</v>
          </cell>
        </row>
        <row r="2764">
          <cell r="F2764">
            <v>8006.18</v>
          </cell>
        </row>
        <row r="2771">
          <cell r="F2771">
            <v>8139.93</v>
          </cell>
        </row>
        <row r="2778">
          <cell r="F2778">
            <v>8139.93</v>
          </cell>
        </row>
        <row r="2785">
          <cell r="F2785">
            <v>7422.17</v>
          </cell>
        </row>
        <row r="2792">
          <cell r="F2792">
            <v>7422.17</v>
          </cell>
        </row>
        <row r="2799">
          <cell r="F2799">
            <v>7526.2</v>
          </cell>
        </row>
        <row r="2806">
          <cell r="F2806">
            <v>7526.2</v>
          </cell>
        </row>
        <row r="2813">
          <cell r="F2813">
            <v>8203.02</v>
          </cell>
        </row>
        <row r="2820">
          <cell r="F2820">
            <v>8203.02</v>
          </cell>
        </row>
        <row r="2827">
          <cell r="F2827">
            <v>8336.77</v>
          </cell>
        </row>
        <row r="2834">
          <cell r="F2834">
            <v>8336.77</v>
          </cell>
        </row>
        <row r="2841">
          <cell r="F2841">
            <v>7619.01</v>
          </cell>
        </row>
        <row r="2848">
          <cell r="F2848">
            <v>7619.01</v>
          </cell>
        </row>
        <row r="2855">
          <cell r="F2855">
            <v>7723.04</v>
          </cell>
        </row>
        <row r="2862">
          <cell r="F2862">
            <v>7723.04</v>
          </cell>
        </row>
        <row r="2869">
          <cell r="F2869">
            <v>8522.02</v>
          </cell>
        </row>
        <row r="2876">
          <cell r="F2876">
            <v>8522.02</v>
          </cell>
        </row>
        <row r="2883">
          <cell r="F2883">
            <v>8655.77</v>
          </cell>
        </row>
        <row r="2890">
          <cell r="F2890">
            <v>8655.77</v>
          </cell>
        </row>
        <row r="2897">
          <cell r="F2897">
            <v>7938.01</v>
          </cell>
        </row>
        <row r="2904">
          <cell r="F2904">
            <v>7938.01</v>
          </cell>
        </row>
        <row r="2911">
          <cell r="F2911">
            <v>8042.04</v>
          </cell>
        </row>
        <row r="2918">
          <cell r="F2918">
            <v>8042.04</v>
          </cell>
        </row>
        <row r="2928">
          <cell r="F2928">
            <v>10084.99</v>
          </cell>
        </row>
        <row r="2935">
          <cell r="F2935">
            <v>10084.99</v>
          </cell>
        </row>
        <row r="2942">
          <cell r="F2942">
            <v>10324.540000000001</v>
          </cell>
        </row>
        <row r="2949">
          <cell r="F2949">
            <v>10324.540000000001</v>
          </cell>
        </row>
        <row r="2956">
          <cell r="F2956">
            <v>10281.83</v>
          </cell>
        </row>
        <row r="2963">
          <cell r="F2963">
            <v>10281.83</v>
          </cell>
        </row>
        <row r="2970">
          <cell r="F2970">
            <v>10521.380000000001</v>
          </cell>
        </row>
        <row r="2977">
          <cell r="F2977">
            <v>10521.380000000001</v>
          </cell>
        </row>
        <row r="2984">
          <cell r="F2984">
            <v>10600.83</v>
          </cell>
        </row>
        <row r="2991">
          <cell r="F2991">
            <v>10600.83</v>
          </cell>
        </row>
        <row r="2998">
          <cell r="F2998">
            <v>10840.380000000001</v>
          </cell>
        </row>
        <row r="3005">
          <cell r="F3005">
            <v>10840.380000000001</v>
          </cell>
        </row>
        <row r="3014">
          <cell r="F3014">
            <v>4203.46</v>
          </cell>
        </row>
        <row r="3019">
          <cell r="F3019">
            <v>3786.83</v>
          </cell>
        </row>
        <row r="3024">
          <cell r="F3024">
            <v>3461.3500000000004</v>
          </cell>
        </row>
        <row r="3029">
          <cell r="F3029">
            <v>3183.48</v>
          </cell>
        </row>
        <row r="3035">
          <cell r="F3035">
            <v>5636.41</v>
          </cell>
        </row>
        <row r="3041">
          <cell r="F3041">
            <v>4644.08</v>
          </cell>
        </row>
        <row r="3047">
          <cell r="F3047">
            <v>4149.99</v>
          </cell>
        </row>
        <row r="3053">
          <cell r="F3053">
            <v>4443.74</v>
          </cell>
        </row>
        <row r="3058">
          <cell r="F3058">
            <v>4027.1099999999997</v>
          </cell>
        </row>
        <row r="3063">
          <cell r="F3063">
            <v>3701.63</v>
          </cell>
        </row>
        <row r="3068">
          <cell r="F3068">
            <v>3423.7599999999998</v>
          </cell>
        </row>
        <row r="3074">
          <cell r="F3074">
            <v>7295.37</v>
          </cell>
        </row>
        <row r="3079">
          <cell r="F3079">
            <v>6878.74</v>
          </cell>
        </row>
        <row r="3084">
          <cell r="F3084">
            <v>6553.26</v>
          </cell>
        </row>
        <row r="3089">
          <cell r="F3089">
            <v>6275.3899999999994</v>
          </cell>
        </row>
        <row r="3095">
          <cell r="F3095">
            <v>7548.71</v>
          </cell>
        </row>
        <row r="3100">
          <cell r="F3100">
            <v>7132.08</v>
          </cell>
        </row>
        <row r="3105">
          <cell r="F3105">
            <v>6806.6</v>
          </cell>
        </row>
        <row r="3110">
          <cell r="F3110">
            <v>6528.73</v>
          </cell>
        </row>
        <row r="3115">
          <cell r="F3115">
            <v>7003.4400000000005</v>
          </cell>
        </row>
        <row r="3120">
          <cell r="F3120">
            <v>6725.57</v>
          </cell>
        </row>
        <row r="3125">
          <cell r="F3125">
            <v>7322.4400000000005</v>
          </cell>
        </row>
        <row r="3130">
          <cell r="F3130">
            <v>7044.57</v>
          </cell>
        </row>
        <row r="3138">
          <cell r="F3138">
            <v>5124.83</v>
          </cell>
        </row>
        <row r="3143">
          <cell r="F3143">
            <v>5187.93</v>
          </cell>
        </row>
        <row r="3148">
          <cell r="F3148">
            <v>5378.17</v>
          </cell>
        </row>
        <row r="3153">
          <cell r="F3153">
            <v>5575.01</v>
          </cell>
        </row>
        <row r="3158">
          <cell r="F3158">
            <v>5894.01</v>
          </cell>
        </row>
        <row r="3163">
          <cell r="F3163">
            <v>6047.13</v>
          </cell>
        </row>
        <row r="3168">
          <cell r="F3168">
            <v>6200.25</v>
          </cell>
        </row>
        <row r="3173">
          <cell r="F3173">
            <v>6302.33</v>
          </cell>
        </row>
        <row r="3178">
          <cell r="F3178">
            <v>6455.4500000000007</v>
          </cell>
        </row>
        <row r="3183">
          <cell r="F3183">
            <v>6851.01</v>
          </cell>
        </row>
        <row r="3188">
          <cell r="F3188">
            <v>7240.1900000000005</v>
          </cell>
        </row>
        <row r="3193">
          <cell r="F3193">
            <v>7705.93</v>
          </cell>
        </row>
        <row r="3213">
          <cell r="F3213">
            <v>431.11</v>
          </cell>
        </row>
        <row r="3246">
          <cell r="F3246">
            <v>497.09000000000003</v>
          </cell>
        </row>
        <row r="3253">
          <cell r="F3253">
            <v>597.54999999999995</v>
          </cell>
        </row>
        <row r="3262">
          <cell r="F3262">
            <v>253.91</v>
          </cell>
        </row>
        <row r="3274">
          <cell r="F3274">
            <v>440.32</v>
          </cell>
        </row>
        <row r="3281">
          <cell r="F3281">
            <v>2237.59</v>
          </cell>
        </row>
        <row r="3288">
          <cell r="F3288">
            <v>1993.06</v>
          </cell>
        </row>
        <row r="3295">
          <cell r="F3295">
            <v>2250.3000000000002</v>
          </cell>
        </row>
        <row r="3302">
          <cell r="F3302">
            <v>2467.8500000000004</v>
          </cell>
        </row>
        <row r="3309">
          <cell r="F3309">
            <v>2228.63</v>
          </cell>
        </row>
        <row r="3316">
          <cell r="F3316">
            <v>2480.2800000000002</v>
          </cell>
        </row>
        <row r="3325">
          <cell r="F3325">
            <v>151.11000000000001</v>
          </cell>
        </row>
        <row r="3331">
          <cell r="F3331">
            <v>147.63</v>
          </cell>
        </row>
        <row r="3344">
          <cell r="F3344">
            <v>574.52</v>
          </cell>
        </row>
        <row r="3355">
          <cell r="F3355">
            <v>569.5</v>
          </cell>
        </row>
        <row r="3366">
          <cell r="F3366">
            <v>875.45999999999992</v>
          </cell>
        </row>
        <row r="3377">
          <cell r="F3377">
            <v>919.66000000000008</v>
          </cell>
        </row>
        <row r="3388">
          <cell r="F3388">
            <v>1133.96</v>
          </cell>
        </row>
        <row r="3399">
          <cell r="F3399">
            <v>1391.03</v>
          </cell>
        </row>
        <row r="3410">
          <cell r="F3410">
            <v>944.90000000000009</v>
          </cell>
        </row>
        <row r="3421">
          <cell r="F3421">
            <v>637.43000000000006</v>
          </cell>
        </row>
        <row r="3433">
          <cell r="F3433">
            <v>1189.92</v>
          </cell>
        </row>
        <row r="3444">
          <cell r="F3444">
            <v>775.3900000000001</v>
          </cell>
        </row>
        <row r="3454">
          <cell r="F3454">
            <v>510.05999999999995</v>
          </cell>
        </row>
        <row r="3465">
          <cell r="F3465">
            <v>1242.9700000000003</v>
          </cell>
        </row>
        <row r="3476">
          <cell r="F3476">
            <v>737.12</v>
          </cell>
        </row>
        <row r="3483">
          <cell r="F3483">
            <v>1706.88</v>
          </cell>
        </row>
        <row r="3490">
          <cell r="F3490">
            <v>2469.9</v>
          </cell>
        </row>
        <row r="3497">
          <cell r="F3497">
            <v>3005.76</v>
          </cell>
        </row>
        <row r="3504">
          <cell r="F3504">
            <v>4184.16</v>
          </cell>
        </row>
        <row r="3511">
          <cell r="F3511">
            <v>5677.92</v>
          </cell>
        </row>
        <row r="3518">
          <cell r="F3518">
            <v>6058.08</v>
          </cell>
        </row>
        <row r="3525">
          <cell r="F3525">
            <v>8488.7999999999993</v>
          </cell>
        </row>
        <row r="3555">
          <cell r="F3555">
            <v>16295.000000000002</v>
          </cell>
        </row>
        <row r="3582">
          <cell r="F3582">
            <v>28706.249999999996</v>
          </cell>
        </row>
        <row r="3609">
          <cell r="F3609">
            <v>34209.679999999993</v>
          </cell>
        </row>
        <row r="3635">
          <cell r="F3635">
            <v>8769.6299999999992</v>
          </cell>
        </row>
        <row r="3661">
          <cell r="F3661">
            <v>9062.41</v>
          </cell>
        </row>
        <row r="3672">
          <cell r="F3672">
            <v>2162.6</v>
          </cell>
        </row>
        <row r="3683">
          <cell r="F3683">
            <v>2343.22444</v>
          </cell>
        </row>
        <row r="3694">
          <cell r="F3694">
            <v>2189.62</v>
          </cell>
        </row>
        <row r="3709">
          <cell r="F3709">
            <v>31079.62</v>
          </cell>
        </row>
        <row r="3724">
          <cell r="F3724">
            <v>36037.619999999995</v>
          </cell>
        </row>
        <row r="3739">
          <cell r="F3739">
            <v>29392.42</v>
          </cell>
        </row>
        <row r="3759">
          <cell r="F3759">
            <v>65527.630000000005</v>
          </cell>
        </row>
        <row r="3779">
          <cell r="F3779">
            <v>75577.63</v>
          </cell>
        </row>
        <row r="3799">
          <cell r="F3799">
            <v>62107.630000000005</v>
          </cell>
        </row>
        <row r="3809">
          <cell r="F3809">
            <v>373.87</v>
          </cell>
        </row>
        <row r="3819">
          <cell r="F3819">
            <v>1114.19</v>
          </cell>
        </row>
        <row r="3829">
          <cell r="F3829">
            <v>1266.8699999999999</v>
          </cell>
        </row>
        <row r="3862">
          <cell r="F3862">
            <v>1749.33</v>
          </cell>
        </row>
        <row r="3890">
          <cell r="F3890">
            <v>8749.4099999999962</v>
          </cell>
        </row>
        <row r="3918">
          <cell r="F3918">
            <v>8296.39</v>
          </cell>
        </row>
        <row r="3944">
          <cell r="F3944">
            <v>4641.6899999999987</v>
          </cell>
        </row>
        <row r="3970">
          <cell r="F3970">
            <v>4503.4699999999984</v>
          </cell>
        </row>
        <row r="3996">
          <cell r="F3996">
            <v>6150.2500000000009</v>
          </cell>
        </row>
        <row r="4022">
          <cell r="F4022">
            <v>6634.9800000000014</v>
          </cell>
        </row>
        <row r="4046">
          <cell r="F4046">
            <v>5020.91</v>
          </cell>
        </row>
        <row r="4071">
          <cell r="F4071">
            <v>3290.31</v>
          </cell>
        </row>
        <row r="4097">
          <cell r="F4097">
            <v>6832.4199999999992</v>
          </cell>
        </row>
        <row r="4123">
          <cell r="F4123">
            <v>7006.4199999999992</v>
          </cell>
        </row>
        <row r="4150">
          <cell r="F4150">
            <v>7486.7099999999982</v>
          </cell>
        </row>
        <row r="4177">
          <cell r="F4177">
            <v>7678.3199999999988</v>
          </cell>
        </row>
        <row r="4203">
          <cell r="F4203">
            <v>2622.0299999999997</v>
          </cell>
        </row>
        <row r="4225">
          <cell r="F4225">
            <v>10805.519999999999</v>
          </cell>
        </row>
        <row r="4243">
          <cell r="F4243">
            <v>14156.050000000001</v>
          </cell>
        </row>
        <row r="4265">
          <cell r="F4265">
            <v>18823.18</v>
          </cell>
        </row>
        <row r="4283">
          <cell r="F4283">
            <v>20561.309999999998</v>
          </cell>
        </row>
        <row r="4305">
          <cell r="F4305">
            <v>4859.57</v>
          </cell>
        </row>
        <row r="4314">
          <cell r="F4314">
            <v>5409.2499999999991</v>
          </cell>
        </row>
        <row r="4323">
          <cell r="F4323">
            <v>5988.3</v>
          </cell>
        </row>
        <row r="4332">
          <cell r="F4332">
            <v>5211.33</v>
          </cell>
        </row>
        <row r="4355">
          <cell r="F4355">
            <v>2726.49</v>
          </cell>
        </row>
        <row r="4383">
          <cell r="F4383">
            <v>2026.0299999999995</v>
          </cell>
        </row>
        <row r="4392">
          <cell r="F4392">
            <v>2314.02</v>
          </cell>
        </row>
        <row r="4397">
          <cell r="F4397">
            <v>1181.1999999999998</v>
          </cell>
        </row>
        <row r="4403">
          <cell r="F4403">
            <v>2815.94</v>
          </cell>
        </row>
        <row r="4410">
          <cell r="F4410">
            <v>3738.58</v>
          </cell>
        </row>
        <row r="4415">
          <cell r="F4415">
            <v>1114.9000000000001</v>
          </cell>
        </row>
        <row r="4421">
          <cell r="F4421">
            <v>2256.6000000000004</v>
          </cell>
        </row>
        <row r="4430">
          <cell r="F4430">
            <v>142.60000000000002</v>
          </cell>
        </row>
        <row r="4436">
          <cell r="F4436">
            <v>60.84</v>
          </cell>
        </row>
        <row r="4443">
          <cell r="F4443">
            <v>179.50000000000003</v>
          </cell>
        </row>
        <row r="4450">
          <cell r="F4450">
            <v>172.16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125.12</v>
          </cell>
        </row>
        <row r="4477">
          <cell r="F4477">
            <v>162.01999999999998</v>
          </cell>
        </row>
        <row r="4488">
          <cell r="F4488">
            <v>438.16999999999996</v>
          </cell>
        </row>
        <row r="4497">
          <cell r="F4497">
            <v>1363.83</v>
          </cell>
        </row>
        <row r="4506">
          <cell r="F4506">
            <v>1994.8000000000002</v>
          </cell>
        </row>
        <row r="4515">
          <cell r="F4515">
            <v>2100</v>
          </cell>
        </row>
        <row r="4524">
          <cell r="F4524">
            <v>1103.8100000000002</v>
          </cell>
        </row>
        <row r="4533">
          <cell r="F4533">
            <v>1225.1000000000001</v>
          </cell>
        </row>
        <row r="4542">
          <cell r="F4542">
            <v>1176.96</v>
          </cell>
        </row>
        <row r="4551">
          <cell r="F4551">
            <v>1316.43</v>
          </cell>
        </row>
        <row r="4560">
          <cell r="F4560">
            <v>1316.43</v>
          </cell>
        </row>
        <row r="4570">
          <cell r="F4570">
            <v>893.03</v>
          </cell>
        </row>
        <row r="4580">
          <cell r="F4580">
            <v>1603.83</v>
          </cell>
        </row>
        <row r="4589">
          <cell r="F4589">
            <v>1586.0800000000002</v>
          </cell>
        </row>
        <row r="4598">
          <cell r="F4598">
            <v>1708.2</v>
          </cell>
        </row>
        <row r="4607">
          <cell r="F4607">
            <v>1366.26</v>
          </cell>
        </row>
        <row r="4616">
          <cell r="F4616">
            <v>904.23</v>
          </cell>
        </row>
        <row r="4634">
          <cell r="F4634">
            <v>875.45</v>
          </cell>
        </row>
        <row r="4643">
          <cell r="F4643">
            <v>597.87</v>
          </cell>
        </row>
        <row r="4652">
          <cell r="F4652">
            <v>654.94999999999993</v>
          </cell>
        </row>
        <row r="4661">
          <cell r="F4661">
            <v>723.1</v>
          </cell>
        </row>
        <row r="4670">
          <cell r="F4670">
            <v>837.56</v>
          </cell>
        </row>
        <row r="4679">
          <cell r="F4679">
            <v>875.4</v>
          </cell>
        </row>
        <row r="4688">
          <cell r="F4688">
            <v>979.04</v>
          </cell>
        </row>
        <row r="4697">
          <cell r="F4697">
            <v>1133.81</v>
          </cell>
        </row>
        <row r="4706">
          <cell r="F4706">
            <v>1392.64</v>
          </cell>
        </row>
        <row r="4715">
          <cell r="F4715">
            <v>900.74</v>
          </cell>
        </row>
        <row r="4724">
          <cell r="F4724">
            <v>1009.4399999999999</v>
          </cell>
        </row>
        <row r="4733">
          <cell r="F4733">
            <v>1171.8200000000002</v>
          </cell>
        </row>
        <row r="4742">
          <cell r="F4742">
            <v>1443.3000000000002</v>
          </cell>
        </row>
        <row r="4751">
          <cell r="F4751">
            <v>920.42</v>
          </cell>
        </row>
        <row r="4760">
          <cell r="F4760">
            <v>1033.06</v>
          </cell>
        </row>
        <row r="4769">
          <cell r="F4769">
            <v>1201.3400000000001</v>
          </cell>
        </row>
        <row r="4778">
          <cell r="F4778">
            <v>1482.67</v>
          </cell>
        </row>
        <row r="4786">
          <cell r="F4786">
            <v>421.77</v>
          </cell>
        </row>
        <row r="4794">
          <cell r="F4794">
            <v>441.77</v>
          </cell>
        </row>
        <row r="4803">
          <cell r="F4803">
            <v>451.49</v>
          </cell>
        </row>
        <row r="4811">
          <cell r="F4811">
            <v>578.46</v>
          </cell>
        </row>
        <row r="4819">
          <cell r="F4819">
            <v>629.92000000000007</v>
          </cell>
        </row>
        <row r="4827">
          <cell r="F4827">
            <v>823.75</v>
          </cell>
        </row>
        <row r="4834">
          <cell r="F4834">
            <v>285.77000000000004</v>
          </cell>
        </row>
        <row r="4841">
          <cell r="F4841">
            <v>169.65</v>
          </cell>
        </row>
        <row r="4848">
          <cell r="F4848">
            <v>184.79000000000002</v>
          </cell>
        </row>
        <row r="4855">
          <cell r="F4855">
            <v>162.38999999999999</v>
          </cell>
        </row>
        <row r="4862">
          <cell r="F4862">
            <v>125.43</v>
          </cell>
        </row>
        <row r="4866">
          <cell r="F4866">
            <v>43.3</v>
          </cell>
        </row>
        <row r="4873">
          <cell r="F4873">
            <v>236.58</v>
          </cell>
        </row>
        <row r="4880">
          <cell r="F4880">
            <v>254.87000000000003</v>
          </cell>
        </row>
        <row r="4887">
          <cell r="F4887">
            <v>202.05</v>
          </cell>
        </row>
        <row r="4892">
          <cell r="F4892">
            <v>400.2</v>
          </cell>
        </row>
        <row r="4899">
          <cell r="F4899">
            <v>142.05000000000001</v>
          </cell>
        </row>
        <row r="4906">
          <cell r="F4906">
            <v>125.82</v>
          </cell>
        </row>
        <row r="4913">
          <cell r="F4913">
            <v>153.88999999999999</v>
          </cell>
        </row>
        <row r="4920">
          <cell r="F4920">
            <v>93.14</v>
          </cell>
        </row>
        <row r="4927">
          <cell r="F4927">
            <v>120.19</v>
          </cell>
        </row>
        <row r="4939">
          <cell r="C4939">
            <v>1974.55</v>
          </cell>
          <cell r="F4939">
            <v>3853.68</v>
          </cell>
        </row>
        <row r="4948">
          <cell r="C4948">
            <v>2694.4</v>
          </cell>
          <cell r="F4948">
            <v>5258.58</v>
          </cell>
        </row>
        <row r="4957">
          <cell r="C4957">
            <v>8117.03</v>
          </cell>
          <cell r="F4957">
            <v>15841.780000000002</v>
          </cell>
        </row>
        <row r="4966">
          <cell r="C4966">
            <v>9559.3799999999992</v>
          </cell>
          <cell r="F4966">
            <v>18656.780000000002</v>
          </cell>
        </row>
        <row r="4974">
          <cell r="C4974">
            <v>7924.74</v>
          </cell>
          <cell r="F4974">
            <v>15466.500000000002</v>
          </cell>
        </row>
        <row r="4986">
          <cell r="C4986">
            <v>7489.1</v>
          </cell>
          <cell r="F4986">
            <v>44036.74</v>
          </cell>
        </row>
        <row r="4995">
          <cell r="F4995">
            <v>660.83</v>
          </cell>
        </row>
        <row r="5002">
          <cell r="F5002">
            <v>720.8900000000001</v>
          </cell>
        </row>
        <row r="5008">
          <cell r="F5008">
            <v>498.85</v>
          </cell>
        </row>
        <row r="5015">
          <cell r="F5015">
            <v>553.03</v>
          </cell>
        </row>
        <row r="5022">
          <cell r="F5022">
            <v>575.45000000000005</v>
          </cell>
        </row>
        <row r="5030">
          <cell r="F5030">
            <v>629.92999999999995</v>
          </cell>
        </row>
        <row r="5035">
          <cell r="F5035">
            <v>138.81</v>
          </cell>
        </row>
        <row r="5041">
          <cell r="F5041">
            <v>192.99</v>
          </cell>
        </row>
        <row r="5045">
          <cell r="F5045">
            <v>257.2</v>
          </cell>
        </row>
        <row r="5059">
          <cell r="F5059">
            <v>6420.03</v>
          </cell>
        </row>
        <row r="5060">
          <cell r="F5060">
            <v>94.41</v>
          </cell>
        </row>
        <row r="5072">
          <cell r="F5072">
            <v>575.07999999999993</v>
          </cell>
        </row>
        <row r="5080">
          <cell r="F5080">
            <v>1198.08</v>
          </cell>
        </row>
        <row r="5086">
          <cell r="F5086">
            <v>1037.4100000000001</v>
          </cell>
        </row>
        <row r="5093">
          <cell r="F5093">
            <v>1177.1300000000001</v>
          </cell>
        </row>
        <row r="5131">
          <cell r="F5131">
            <v>9769.7200000000012</v>
          </cell>
        </row>
        <row r="5155">
          <cell r="F5155">
            <v>8771.869999999999</v>
          </cell>
        </row>
        <row r="5179">
          <cell r="F5179">
            <v>7127.58</v>
          </cell>
        </row>
        <row r="5203">
          <cell r="F5203">
            <v>8164.7199999999993</v>
          </cell>
        </row>
        <row r="5230">
          <cell r="F5230">
            <v>12468.079999999998</v>
          </cell>
        </row>
        <row r="5257">
          <cell r="F5257">
            <v>11168.449999999999</v>
          </cell>
        </row>
        <row r="5284">
          <cell r="F5284">
            <v>8903.9499999999989</v>
          </cell>
        </row>
        <row r="5311">
          <cell r="F5311">
            <v>10302.65</v>
          </cell>
        </row>
        <row r="5321">
          <cell r="F5321">
            <v>1348.2699999999998</v>
          </cell>
        </row>
        <row r="5333">
          <cell r="F5333">
            <v>1797.93</v>
          </cell>
        </row>
        <row r="5344">
          <cell r="F5344">
            <v>1215.8799999999999</v>
          </cell>
        </row>
        <row r="5355">
          <cell r="F5355">
            <v>525.84</v>
          </cell>
        </row>
        <row r="5361">
          <cell r="F5361">
            <v>165.4</v>
          </cell>
        </row>
        <row r="5367">
          <cell r="F5367">
            <v>243.64</v>
          </cell>
        </row>
        <row r="5372">
          <cell r="F5372">
            <v>57.33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5" refreshError="1">
        <row r="584">
          <cell r="E584">
            <v>450000</v>
          </cell>
        </row>
        <row r="592">
          <cell r="E592">
            <v>575000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es"/>
      <sheetName val="Mano de Obra"/>
      <sheetName val="Analisis"/>
      <sheetName val="Presupuesto"/>
    </sheetNames>
    <sheetDataSet>
      <sheetData sheetId="0"/>
      <sheetData sheetId="1"/>
      <sheetData sheetId="2">
        <row r="460">
          <cell r="F460">
            <v>258.43324199999995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">
          <cell r="A1" t="str">
            <v>CONTRATISTA    : ING. HECTOR PEREZ MEDINA</v>
          </cell>
        </row>
        <row r="2">
          <cell r="A2" t="str">
            <v>OBRA                  :CISTERNA DE 100,000 GLS. VALVULAS, HIDRANTES Y TANQUE ELEVADO DE 33,000 GLS.</v>
          </cell>
        </row>
        <row r="3">
          <cell r="A3" t="str">
            <v>EMPRESA            :CORPORACION DE FOMENTO INDUSTRIAL</v>
          </cell>
          <cell r="F3" t="str">
            <v xml:space="preserve"> </v>
          </cell>
          <cell r="G3" t="str">
            <v xml:space="preserve"> </v>
          </cell>
        </row>
        <row r="4">
          <cell r="A4" t="str">
            <v>UBICACION         :ZONA FRANCA INDUSTRIAL LOS ALCARRIZOS</v>
          </cell>
        </row>
        <row r="5">
          <cell r="A5" t="str">
            <v>FECHA                :30 DE NOVIEMBRE DEL 1999</v>
          </cell>
          <cell r="F5" t="str">
            <v xml:space="preserve"> </v>
          </cell>
          <cell r="G5" t="str">
            <v xml:space="preserve"> </v>
          </cell>
        </row>
        <row r="6">
          <cell r="A6" t="str">
            <v>CUBICACION       : No.  10</v>
          </cell>
        </row>
        <row r="7">
          <cell r="A7" t="str">
            <v>No.</v>
          </cell>
          <cell r="B7" t="str">
            <v>PARTIDAS</v>
          </cell>
          <cell r="C7" t="str">
            <v>CANTIDAD</v>
          </cell>
          <cell r="D7" t="str">
            <v>UD.</v>
          </cell>
          <cell r="E7" t="str">
            <v>P.U.</v>
          </cell>
          <cell r="F7" t="str">
            <v>PRESUPUESTO</v>
          </cell>
          <cell r="G7" t="str">
            <v>% EJE.</v>
          </cell>
        </row>
        <row r="8"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</row>
        <row r="9">
          <cell r="A9" t="str">
            <v>( A )</v>
          </cell>
          <cell r="B9" t="str">
            <v>CISTERNA:</v>
          </cell>
        </row>
        <row r="11">
          <cell r="A11" t="str">
            <v xml:space="preserve">  1-</v>
          </cell>
          <cell r="B11" t="str">
            <v>MOVIMIENTO DE TIERRA:</v>
          </cell>
          <cell r="G11" t="str">
            <v xml:space="preserve"> </v>
          </cell>
        </row>
        <row r="12">
          <cell r="A12" t="str">
            <v xml:space="preserve">   a)</v>
          </cell>
          <cell r="B12" t="str">
            <v>Excavacion</v>
          </cell>
          <cell r="C12">
            <v>548.25</v>
          </cell>
          <cell r="D12" t="str">
            <v xml:space="preserve"> M3</v>
          </cell>
          <cell r="E12">
            <v>75.599999999999994</v>
          </cell>
          <cell r="F12">
            <v>41447.699999999997</v>
          </cell>
          <cell r="G12">
            <v>0</v>
          </cell>
        </row>
        <row r="13">
          <cell r="A13" t="str">
            <v xml:space="preserve">   b)</v>
          </cell>
          <cell r="B13" t="str">
            <v>Compactacion de suelo</v>
          </cell>
          <cell r="C13">
            <v>168</v>
          </cell>
          <cell r="D13" t="str">
            <v xml:space="preserve"> M2</v>
          </cell>
          <cell r="E13">
            <v>30</v>
          </cell>
          <cell r="F13">
            <v>5040</v>
          </cell>
          <cell r="G13">
            <v>0</v>
          </cell>
        </row>
        <row r="14">
          <cell r="A14" t="str">
            <v xml:space="preserve">   c)</v>
          </cell>
          <cell r="B14" t="str">
            <v>Relleno compactado en exterior de muro</v>
          </cell>
          <cell r="C14">
            <v>48.6</v>
          </cell>
          <cell r="D14" t="str">
            <v xml:space="preserve"> M3</v>
          </cell>
          <cell r="E14">
            <v>137.5</v>
          </cell>
          <cell r="F14">
            <v>6682.5</v>
          </cell>
          <cell r="G14">
            <v>0</v>
          </cell>
        </row>
        <row r="15">
          <cell r="A15" t="str">
            <v xml:space="preserve">   d)</v>
          </cell>
          <cell r="B15" t="str">
            <v>Reposicion de material</v>
          </cell>
          <cell r="C15">
            <v>72.900000000000006</v>
          </cell>
          <cell r="D15" t="str">
            <v xml:space="preserve"> M3</v>
          </cell>
          <cell r="E15">
            <v>26.25</v>
          </cell>
          <cell r="F15">
            <v>1913.6250000000002</v>
          </cell>
          <cell r="G15">
            <v>0</v>
          </cell>
        </row>
        <row r="16">
          <cell r="A16" t="str">
            <v xml:space="preserve">   e)</v>
          </cell>
          <cell r="B16" t="str">
            <v>Bote de material @ 3</v>
          </cell>
          <cell r="C16">
            <v>617.96</v>
          </cell>
          <cell r="D16" t="str">
            <v xml:space="preserve"> M3</v>
          </cell>
          <cell r="E16">
            <v>18</v>
          </cell>
          <cell r="F16">
            <v>11123.28</v>
          </cell>
          <cell r="G16">
            <v>0</v>
          </cell>
        </row>
        <row r="18">
          <cell r="A18" t="str">
            <v xml:space="preserve">  2-</v>
          </cell>
          <cell r="B18" t="str">
            <v>HORMIGON ARMADO EN:</v>
          </cell>
          <cell r="C18" t="str">
            <v xml:space="preserve"> 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</row>
        <row r="19">
          <cell r="A19" t="str">
            <v xml:space="preserve">   a)</v>
          </cell>
          <cell r="B19" t="str">
            <v>Losa de fondo</v>
          </cell>
          <cell r="C19">
            <v>33.6</v>
          </cell>
          <cell r="D19" t="str">
            <v xml:space="preserve"> M3</v>
          </cell>
          <cell r="E19">
            <v>1995.97</v>
          </cell>
          <cell r="F19">
            <v>67064.592000000004</v>
          </cell>
          <cell r="G19">
            <v>0</v>
          </cell>
        </row>
        <row r="20">
          <cell r="A20" t="str">
            <v xml:space="preserve">   b)</v>
          </cell>
          <cell r="B20" t="str">
            <v>Zapata de columnas</v>
          </cell>
          <cell r="C20">
            <v>2.94</v>
          </cell>
          <cell r="D20" t="str">
            <v xml:space="preserve"> M3</v>
          </cell>
          <cell r="E20">
            <v>1851.97</v>
          </cell>
          <cell r="F20">
            <v>5444.7918</v>
          </cell>
          <cell r="G20">
            <v>0</v>
          </cell>
        </row>
        <row r="21">
          <cell r="A21" t="str">
            <v xml:space="preserve">   c)</v>
          </cell>
          <cell r="B21" t="str">
            <v>Columnas</v>
          </cell>
          <cell r="C21">
            <v>3.07</v>
          </cell>
          <cell r="D21" t="str">
            <v xml:space="preserve"> M3</v>
          </cell>
          <cell r="E21">
            <v>4151.8999999999996</v>
          </cell>
          <cell r="F21">
            <v>12746.332999999999</v>
          </cell>
          <cell r="G21">
            <v>0</v>
          </cell>
        </row>
        <row r="22">
          <cell r="A22" t="str">
            <v xml:space="preserve">   d)</v>
          </cell>
          <cell r="B22" t="str">
            <v>Viga V1</v>
          </cell>
          <cell r="C22">
            <v>6.16</v>
          </cell>
          <cell r="D22" t="str">
            <v xml:space="preserve"> M3</v>
          </cell>
          <cell r="E22">
            <v>4364.1000000000004</v>
          </cell>
          <cell r="F22">
            <v>26882.856000000003</v>
          </cell>
          <cell r="G22">
            <v>0</v>
          </cell>
        </row>
        <row r="23">
          <cell r="A23" t="str">
            <v xml:space="preserve">   e)</v>
          </cell>
          <cell r="B23" t="str">
            <v>Losa de techo</v>
          </cell>
          <cell r="C23">
            <v>17.63</v>
          </cell>
          <cell r="D23" t="str">
            <v xml:space="preserve"> M3</v>
          </cell>
          <cell r="E23">
            <v>2319.63</v>
          </cell>
          <cell r="F23">
            <v>40895.0769</v>
          </cell>
          <cell r="G23">
            <v>0</v>
          </cell>
        </row>
        <row r="24">
          <cell r="A24" t="str">
            <v xml:space="preserve">   f)</v>
          </cell>
          <cell r="B24" t="str">
            <v>Muros</v>
          </cell>
          <cell r="C24">
            <v>45.75</v>
          </cell>
          <cell r="D24" t="str">
            <v xml:space="preserve"> M3</v>
          </cell>
          <cell r="E24">
            <v>3096.73</v>
          </cell>
          <cell r="F24">
            <v>141675.39749999999</v>
          </cell>
          <cell r="G24">
            <v>0</v>
          </cell>
        </row>
        <row r="26">
          <cell r="A26" t="str">
            <v xml:space="preserve">  3-</v>
          </cell>
          <cell r="B26" t="str">
            <v>TERMINACION DE SUPERFICIE:</v>
          </cell>
        </row>
        <row r="27">
          <cell r="A27" t="str">
            <v xml:space="preserve">   a)</v>
          </cell>
          <cell r="B27" t="str">
            <v>Pañete grueso pulido</v>
          </cell>
          <cell r="C27">
            <v>344</v>
          </cell>
          <cell r="D27" t="str">
            <v xml:space="preserve"> M2</v>
          </cell>
          <cell r="E27">
            <v>70.260000000000005</v>
          </cell>
          <cell r="F27">
            <v>24169.440000000002</v>
          </cell>
          <cell r="G27">
            <v>0</v>
          </cell>
        </row>
        <row r="28">
          <cell r="A28" t="str">
            <v xml:space="preserve">   b)</v>
          </cell>
          <cell r="B28" t="str">
            <v>Careteo</v>
          </cell>
          <cell r="C28">
            <v>344</v>
          </cell>
          <cell r="D28" t="str">
            <v xml:space="preserve"> M2</v>
          </cell>
          <cell r="E28">
            <v>21.12</v>
          </cell>
          <cell r="F28">
            <v>7265.2800000000007</v>
          </cell>
          <cell r="G28">
            <v>0</v>
          </cell>
        </row>
        <row r="30">
          <cell r="A30" t="str">
            <v xml:space="preserve">  4-</v>
          </cell>
          <cell r="B30" t="str">
            <v>VARIOS: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</row>
        <row r="31">
          <cell r="A31" t="str">
            <v xml:space="preserve">   a)</v>
          </cell>
          <cell r="B31" t="str">
            <v>Zabaleta</v>
          </cell>
          <cell r="C31">
            <v>92</v>
          </cell>
          <cell r="D31" t="str">
            <v xml:space="preserve"> ML</v>
          </cell>
          <cell r="E31">
            <v>21.16</v>
          </cell>
          <cell r="F31">
            <v>1946.72</v>
          </cell>
          <cell r="G31">
            <v>0</v>
          </cell>
        </row>
        <row r="32">
          <cell r="A32" t="str">
            <v xml:space="preserve">   b)</v>
          </cell>
          <cell r="B32" t="str">
            <v>Impermeabilizante</v>
          </cell>
          <cell r="C32">
            <v>344</v>
          </cell>
          <cell r="D32" t="str">
            <v xml:space="preserve"> M2</v>
          </cell>
          <cell r="F32">
            <v>0</v>
          </cell>
          <cell r="G32">
            <v>0</v>
          </cell>
        </row>
        <row r="33">
          <cell r="A33" t="str">
            <v xml:space="preserve">   c)</v>
          </cell>
          <cell r="B33" t="str">
            <v>Fino de techo</v>
          </cell>
          <cell r="C33">
            <v>153.75</v>
          </cell>
          <cell r="D33" t="str">
            <v xml:space="preserve"> M2</v>
          </cell>
          <cell r="E33">
            <v>42.46</v>
          </cell>
          <cell r="F33">
            <v>6528.2250000000004</v>
          </cell>
          <cell r="G33">
            <v>0</v>
          </cell>
        </row>
        <row r="34">
          <cell r="A34" t="str">
            <v xml:space="preserve">   d)</v>
          </cell>
          <cell r="B34" t="str">
            <v>Tapa cisterna de aluminio</v>
          </cell>
          <cell r="C34">
            <v>2</v>
          </cell>
          <cell r="D34" t="str">
            <v xml:space="preserve"> UD</v>
          </cell>
          <cell r="E34">
            <v>350</v>
          </cell>
          <cell r="F34">
            <v>700</v>
          </cell>
          <cell r="G34">
            <v>0</v>
          </cell>
        </row>
        <row r="35">
          <cell r="A35" t="str">
            <v xml:space="preserve">   e)</v>
          </cell>
          <cell r="B35" t="str">
            <v>Valvula de paso de 8"</v>
          </cell>
          <cell r="C35">
            <v>1</v>
          </cell>
          <cell r="D35" t="str">
            <v xml:space="preserve"> UD</v>
          </cell>
          <cell r="E35">
            <v>7250</v>
          </cell>
          <cell r="F35">
            <v>7250</v>
          </cell>
          <cell r="G35">
            <v>0</v>
          </cell>
        </row>
        <row r="36">
          <cell r="A36" t="str">
            <v xml:space="preserve">   f)</v>
          </cell>
          <cell r="B36" t="str">
            <v>Tubos y piezas especiales</v>
          </cell>
          <cell r="C36">
            <v>1</v>
          </cell>
          <cell r="D36" t="str">
            <v xml:space="preserve"> PA</v>
          </cell>
          <cell r="E36">
            <v>2000</v>
          </cell>
          <cell r="F36">
            <v>2000</v>
          </cell>
          <cell r="G36">
            <v>0</v>
          </cell>
        </row>
        <row r="37">
          <cell r="A37" t="str">
            <v xml:space="preserve">   g)</v>
          </cell>
          <cell r="B37" t="str">
            <v>Bomba de 7.5 HP (completa)</v>
          </cell>
          <cell r="C37">
            <v>1</v>
          </cell>
          <cell r="D37" t="str">
            <v xml:space="preserve"> UD</v>
          </cell>
          <cell r="E37">
            <v>15000</v>
          </cell>
          <cell r="F37">
            <v>15000</v>
          </cell>
          <cell r="G37">
            <v>0</v>
          </cell>
        </row>
        <row r="38">
          <cell r="A38" t="str">
            <v xml:space="preserve">   h)</v>
          </cell>
          <cell r="B38" t="str">
            <v>Aceras</v>
          </cell>
          <cell r="C38">
            <v>81</v>
          </cell>
          <cell r="D38" t="str">
            <v xml:space="preserve"> M2</v>
          </cell>
          <cell r="E38">
            <v>156.94999999999999</v>
          </cell>
          <cell r="F38">
            <v>12712.949999999999</v>
          </cell>
          <cell r="G38">
            <v>0</v>
          </cell>
        </row>
        <row r="39">
          <cell r="A39" t="str">
            <v xml:space="preserve">   i)</v>
          </cell>
          <cell r="B39" t="str">
            <v>Escalera metalica</v>
          </cell>
          <cell r="C39">
            <v>6</v>
          </cell>
          <cell r="D39" t="str">
            <v xml:space="preserve"> ML</v>
          </cell>
          <cell r="E39">
            <v>484.2</v>
          </cell>
          <cell r="F39">
            <v>2905.2</v>
          </cell>
          <cell r="G39">
            <v>0</v>
          </cell>
        </row>
        <row r="41">
          <cell r="B41" t="str">
            <v>SUB-TOTAL (A)</v>
          </cell>
          <cell r="F41">
            <v>441393.96720000001</v>
          </cell>
        </row>
        <row r="42"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</row>
        <row r="43">
          <cell r="A43" t="str">
            <v>( B )</v>
          </cell>
          <cell r="B43" t="str">
            <v xml:space="preserve">CASETA PARA BOMBA </v>
          </cell>
        </row>
        <row r="44">
          <cell r="A44" t="str">
            <v xml:space="preserve">   a)</v>
          </cell>
          <cell r="B44" t="str">
            <v>Muro de bloques de 6" con 3/8" @ 0.80</v>
          </cell>
          <cell r="C44">
            <v>7.6</v>
          </cell>
          <cell r="D44" t="str">
            <v xml:space="preserve"> M2</v>
          </cell>
          <cell r="E44">
            <v>227.73</v>
          </cell>
          <cell r="F44">
            <v>1730.7479999999998</v>
          </cell>
          <cell r="G44">
            <v>0</v>
          </cell>
        </row>
        <row r="45">
          <cell r="A45" t="str">
            <v xml:space="preserve">   b)</v>
          </cell>
          <cell r="B45" t="str">
            <v>Losa de techo (h=0.10)</v>
          </cell>
          <cell r="C45">
            <v>0.32</v>
          </cell>
          <cell r="D45" t="str">
            <v xml:space="preserve"> M3</v>
          </cell>
          <cell r="E45">
            <v>2569.96</v>
          </cell>
          <cell r="F45">
            <v>822.38720000000001</v>
          </cell>
          <cell r="G45">
            <v>0</v>
          </cell>
        </row>
        <row r="46">
          <cell r="A46" t="str">
            <v xml:space="preserve">   c)</v>
          </cell>
          <cell r="B46" t="str">
            <v>Pañete</v>
          </cell>
          <cell r="C46">
            <v>20.079999999999998</v>
          </cell>
          <cell r="D46" t="str">
            <v xml:space="preserve"> M2</v>
          </cell>
          <cell r="E46">
            <v>70.260000000000005</v>
          </cell>
          <cell r="F46">
            <v>1410.8208</v>
          </cell>
          <cell r="G46">
            <v>0</v>
          </cell>
        </row>
        <row r="47">
          <cell r="A47" t="str">
            <v xml:space="preserve">   d)</v>
          </cell>
          <cell r="B47" t="str">
            <v>Careteo</v>
          </cell>
          <cell r="C47">
            <v>4.68</v>
          </cell>
          <cell r="D47" t="str">
            <v xml:space="preserve"> ML</v>
          </cell>
          <cell r="E47">
            <v>21.12</v>
          </cell>
          <cell r="F47">
            <v>98.8416</v>
          </cell>
          <cell r="G47">
            <v>0</v>
          </cell>
        </row>
        <row r="48">
          <cell r="A48" t="str">
            <v xml:space="preserve">   e)</v>
          </cell>
          <cell r="B48" t="str">
            <v>Fino de techo</v>
          </cell>
          <cell r="C48">
            <v>20.079999999999998</v>
          </cell>
          <cell r="D48" t="str">
            <v xml:space="preserve"> M2</v>
          </cell>
          <cell r="E48">
            <v>76.319999999999993</v>
          </cell>
          <cell r="F48">
            <v>1532.5055999999997</v>
          </cell>
          <cell r="G48">
            <v>0</v>
          </cell>
        </row>
        <row r="49">
          <cell r="A49" t="str">
            <v xml:space="preserve">   f)</v>
          </cell>
          <cell r="B49" t="str">
            <v>Puerta de hierro</v>
          </cell>
          <cell r="C49">
            <v>2.85</v>
          </cell>
          <cell r="D49" t="str">
            <v xml:space="preserve"> M2</v>
          </cell>
          <cell r="E49">
            <v>500</v>
          </cell>
          <cell r="F49">
            <v>1425</v>
          </cell>
          <cell r="G49">
            <v>0</v>
          </cell>
        </row>
        <row r="50">
          <cell r="A50" t="str">
            <v xml:space="preserve">   g)</v>
          </cell>
          <cell r="B50" t="str">
            <v>Ventana de aluminio</v>
          </cell>
          <cell r="C50">
            <v>1.68</v>
          </cell>
          <cell r="D50" t="str">
            <v xml:space="preserve"> M2</v>
          </cell>
          <cell r="E50">
            <v>752.04</v>
          </cell>
          <cell r="F50">
            <v>1263.4271999999999</v>
          </cell>
          <cell r="G50">
            <v>0</v>
          </cell>
        </row>
        <row r="51">
          <cell r="A51" t="str">
            <v xml:space="preserve">   h)</v>
          </cell>
          <cell r="B51" t="str">
            <v>Piso de hormigon frotado</v>
          </cell>
          <cell r="C51">
            <v>2.27</v>
          </cell>
          <cell r="D51" t="str">
            <v xml:space="preserve"> M2</v>
          </cell>
          <cell r="E51">
            <v>136.87</v>
          </cell>
          <cell r="F51">
            <v>310.69490000000002</v>
          </cell>
          <cell r="G51">
            <v>0</v>
          </cell>
        </row>
        <row r="52">
          <cell r="A52" t="str">
            <v xml:space="preserve">   i)</v>
          </cell>
          <cell r="B52" t="str">
            <v>Pintura acrilica</v>
          </cell>
          <cell r="C52">
            <v>20.079999999999998</v>
          </cell>
          <cell r="D52" t="str">
            <v xml:space="preserve"> M2</v>
          </cell>
          <cell r="E52">
            <v>32.229999999999997</v>
          </cell>
          <cell r="F52">
            <v>647.1783999999999</v>
          </cell>
          <cell r="G52">
            <v>0</v>
          </cell>
        </row>
        <row r="53">
          <cell r="B53" t="str">
            <v>SUB-TOTAL (B)</v>
          </cell>
          <cell r="F53">
            <v>9241.6036999999997</v>
          </cell>
        </row>
        <row r="55">
          <cell r="B55" t="str">
            <v>SUB-TOTAL  ( A+B )</v>
          </cell>
          <cell r="F55">
            <v>450635.57089999999</v>
          </cell>
        </row>
        <row r="57">
          <cell r="B57" t="str">
            <v>TANQUE METALICO ELEVADO A 6 MT. Y 33,000 G.P.M.</v>
          </cell>
        </row>
        <row r="58">
          <cell r="B58" t="str">
            <v>SEGUN COTIZACION DE LA CONSTRUCTORA LOPEZ RODRIGUEZ</v>
          </cell>
        </row>
        <row r="59">
          <cell r="B59" t="str">
            <v>COTIZACION ANEXA</v>
          </cell>
          <cell r="F59">
            <v>569995.52000000002</v>
          </cell>
        </row>
        <row r="61">
          <cell r="B61" t="str">
            <v>*SUB-TOTAL</v>
          </cell>
          <cell r="F61">
            <v>1020631.0909</v>
          </cell>
        </row>
        <row r="63">
          <cell r="B63" t="str">
            <v>GASTOS GENERALES</v>
          </cell>
        </row>
        <row r="64">
          <cell r="B64" t="str">
            <v>Administracion</v>
          </cell>
          <cell r="C64">
            <v>0.03</v>
          </cell>
          <cell r="E64">
            <v>13519.067126999998</v>
          </cell>
        </row>
        <row r="65">
          <cell r="B65" t="str">
            <v>Transporte</v>
          </cell>
          <cell r="C65">
            <v>0.03</v>
          </cell>
          <cell r="E65">
            <v>13519.067126999998</v>
          </cell>
          <cell r="F65" t="str">
            <v xml:space="preserve"> </v>
          </cell>
        </row>
        <row r="66">
          <cell r="B66" t="str">
            <v>Seguros y fianzas</v>
          </cell>
          <cell r="C66">
            <v>0.06</v>
          </cell>
          <cell r="E66">
            <v>27038.134253999997</v>
          </cell>
        </row>
        <row r="67">
          <cell r="A67" t="str">
            <v>*</v>
          </cell>
          <cell r="B67" t="str">
            <v>Direccion Tecnica</v>
          </cell>
          <cell r="C67">
            <v>0.1</v>
          </cell>
          <cell r="E67">
            <v>102063.10909</v>
          </cell>
        </row>
        <row r="68">
          <cell r="A68" t="str">
            <v>*</v>
          </cell>
          <cell r="B68" t="str">
            <v>Supervision</v>
          </cell>
          <cell r="C68">
            <v>0.04</v>
          </cell>
          <cell r="E68">
            <v>40825.243635999999</v>
          </cell>
        </row>
        <row r="69">
          <cell r="B69" t="str">
            <v>SUB-TOTAL GASTOS GENERALES</v>
          </cell>
          <cell r="E69">
            <v>196964.62123399999</v>
          </cell>
        </row>
        <row r="71">
          <cell r="B71" t="str">
            <v>SUB-TOTAL GENERAL</v>
          </cell>
          <cell r="E71">
            <v>1217595.7121339999</v>
          </cell>
        </row>
        <row r="73">
          <cell r="B73" t="str">
            <v>MAS: IMPREVISTOS</v>
          </cell>
          <cell r="C73">
            <v>0.1</v>
          </cell>
          <cell r="E73">
            <v>121759.57121339999</v>
          </cell>
        </row>
        <row r="75">
          <cell r="B75" t="str">
            <v>T O T A L    G E N E R A L</v>
          </cell>
          <cell r="E75">
            <v>1339355.2833473999</v>
          </cell>
        </row>
        <row r="81">
          <cell r="B81" t="str">
            <v>ARQ. PRISCILA CAMILO MORALES</v>
          </cell>
          <cell r="E81" t="str">
            <v xml:space="preserve">          ARQ. LIMBERT SEGURA</v>
          </cell>
        </row>
        <row r="82">
          <cell r="B82" t="str">
            <v>SUPERVISORA</v>
          </cell>
          <cell r="E82" t="str">
            <v xml:space="preserve">        ENCARGADO DEPTO. TECNICO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5E857-5BC4-4C40-8BC7-A7A956A4C301}">
  <sheetPr>
    <pageSetUpPr fitToPage="1"/>
  </sheetPr>
  <dimension ref="A1:M131"/>
  <sheetViews>
    <sheetView tabSelected="1" view="pageBreakPreview" zoomScaleSheetLayoutView="100" workbookViewId="0">
      <selection activeCell="E21" sqref="E21"/>
    </sheetView>
  </sheetViews>
  <sheetFormatPr defaultColWidth="11.42578125" defaultRowHeight="15" x14ac:dyDescent="0.25"/>
  <cols>
    <col min="1" max="1" width="12.28515625" style="18" bestFit="1" customWidth="1"/>
    <col min="2" max="2" width="54.28515625" style="18" customWidth="1"/>
    <col min="3" max="3" width="12.140625" style="19" bestFit="1" customWidth="1"/>
    <col min="4" max="4" width="9.42578125" style="18" customWidth="1"/>
    <col min="5" max="5" width="9.42578125" style="19" bestFit="1" customWidth="1"/>
    <col min="6" max="6" width="13.140625" style="18" bestFit="1" customWidth="1"/>
    <col min="7" max="7" width="14.28515625" style="18" bestFit="1" customWidth="1"/>
    <col min="8" max="8" width="20.7109375" style="18" customWidth="1"/>
    <col min="9" max="9" width="19" style="18" bestFit="1" customWidth="1"/>
    <col min="10" max="10" width="16.7109375" style="18" bestFit="1" customWidth="1"/>
    <col min="11" max="16384" width="11.42578125" style="18"/>
  </cols>
  <sheetData>
    <row r="1" spans="1:13" customFormat="1" ht="52.5" customHeight="1" x14ac:dyDescent="0.2">
      <c r="A1" s="171" t="s">
        <v>74</v>
      </c>
      <c r="B1" s="171"/>
      <c r="C1" s="171"/>
      <c r="D1" s="171"/>
      <c r="E1" s="171"/>
      <c r="F1" s="171"/>
      <c r="G1" s="171"/>
    </row>
    <row r="2" spans="1:13" customFormat="1" ht="15.75" x14ac:dyDescent="0.25">
      <c r="A2" s="172" t="s">
        <v>75</v>
      </c>
      <c r="B2" s="172"/>
      <c r="C2" s="172"/>
      <c r="D2" s="172"/>
      <c r="E2" s="172"/>
      <c r="F2" s="172"/>
      <c r="G2" s="172"/>
    </row>
    <row r="3" spans="1:13" customFormat="1" ht="12.75" x14ac:dyDescent="0.2">
      <c r="A3" s="173" t="s">
        <v>70</v>
      </c>
      <c r="B3" s="173"/>
      <c r="C3" s="173"/>
      <c r="D3" s="173"/>
      <c r="E3" s="173"/>
      <c r="F3" s="173"/>
      <c r="G3" s="173"/>
    </row>
    <row r="4" spans="1:13" customFormat="1" ht="12.75" x14ac:dyDescent="0.2">
      <c r="A4" s="48"/>
      <c r="B4" s="48"/>
      <c r="C4" s="48"/>
      <c r="D4" s="48"/>
      <c r="E4" s="48"/>
      <c r="F4" s="48"/>
      <c r="G4" s="48"/>
    </row>
    <row r="5" spans="1:13" customFormat="1" ht="16.5" x14ac:dyDescent="0.3">
      <c r="A5" s="49" t="s">
        <v>71</v>
      </c>
      <c r="B5" s="50"/>
      <c r="C5" s="51"/>
      <c r="D5" s="52"/>
      <c r="E5" s="53"/>
      <c r="F5" s="53"/>
      <c r="G5" s="54"/>
    </row>
    <row r="6" spans="1:13" customFormat="1" ht="16.5" x14ac:dyDescent="0.3">
      <c r="A6" s="49" t="s">
        <v>16</v>
      </c>
      <c r="B6" s="55"/>
      <c r="C6" s="56"/>
      <c r="D6" s="52"/>
      <c r="E6" s="53"/>
      <c r="F6" s="53"/>
      <c r="G6" s="54"/>
    </row>
    <row r="7" spans="1:13" customFormat="1" ht="16.5" x14ac:dyDescent="0.3">
      <c r="A7" s="57" t="s">
        <v>17</v>
      </c>
      <c r="B7" s="58" t="s">
        <v>72</v>
      </c>
      <c r="C7" s="56"/>
      <c r="D7" s="52"/>
      <c r="E7" s="53"/>
      <c r="F7" s="53"/>
      <c r="G7" s="54"/>
    </row>
    <row r="8" spans="1:13" customFormat="1" ht="16.5" x14ac:dyDescent="0.3">
      <c r="A8" s="57" t="s">
        <v>38</v>
      </c>
      <c r="B8" s="58" t="s">
        <v>73</v>
      </c>
      <c r="C8" s="51"/>
      <c r="D8" s="52"/>
      <c r="E8" s="53"/>
      <c r="F8" s="53"/>
      <c r="G8" s="54"/>
    </row>
    <row r="9" spans="1:13" x14ac:dyDescent="0.25">
      <c r="A9" s="59" t="s">
        <v>18</v>
      </c>
      <c r="B9" s="59" t="s">
        <v>2</v>
      </c>
      <c r="C9" s="60" t="s">
        <v>5</v>
      </c>
      <c r="D9" s="59" t="s">
        <v>0</v>
      </c>
      <c r="E9" s="60" t="s">
        <v>15</v>
      </c>
      <c r="F9" s="59" t="s">
        <v>37</v>
      </c>
      <c r="G9" s="61" t="s">
        <v>6</v>
      </c>
    </row>
    <row r="10" spans="1:13" x14ac:dyDescent="0.25">
      <c r="A10" s="62"/>
      <c r="B10" s="63"/>
      <c r="C10" s="64"/>
      <c r="D10" s="63"/>
      <c r="E10" s="64"/>
      <c r="F10" s="63"/>
      <c r="G10" s="65"/>
    </row>
    <row r="11" spans="1:13" x14ac:dyDescent="0.25">
      <c r="A11" s="66" t="s">
        <v>68</v>
      </c>
      <c r="B11" s="67" t="s">
        <v>40</v>
      </c>
      <c r="C11" s="68"/>
      <c r="D11" s="69"/>
      <c r="E11" s="69"/>
      <c r="F11" s="70"/>
      <c r="G11" s="69"/>
      <c r="J11" s="42"/>
    </row>
    <row r="12" spans="1:13" s="40" customFormat="1" x14ac:dyDescent="0.25">
      <c r="A12" s="71"/>
      <c r="B12" s="72"/>
      <c r="C12" s="73"/>
      <c r="D12" s="74"/>
      <c r="E12" s="74"/>
      <c r="F12" s="75"/>
      <c r="G12" s="74"/>
    </row>
    <row r="13" spans="1:13" s="41" customFormat="1" x14ac:dyDescent="0.25">
      <c r="A13" s="76" t="s">
        <v>39</v>
      </c>
      <c r="B13" s="77" t="s">
        <v>41</v>
      </c>
      <c r="C13" s="78"/>
      <c r="D13" s="79"/>
      <c r="E13" s="79"/>
      <c r="F13" s="80"/>
      <c r="G13" s="79"/>
    </row>
    <row r="14" spans="1:13" s="43" customFormat="1" x14ac:dyDescent="0.25">
      <c r="A14" s="76"/>
      <c r="B14" s="77"/>
      <c r="C14" s="78"/>
      <c r="D14" s="79"/>
      <c r="E14" s="79"/>
      <c r="F14" s="80"/>
      <c r="G14" s="79"/>
      <c r="I14" s="47"/>
    </row>
    <row r="15" spans="1:13" s="43" customFormat="1" x14ac:dyDescent="0.25">
      <c r="A15" s="76" t="s">
        <v>32</v>
      </c>
      <c r="B15" s="77" t="s">
        <v>11</v>
      </c>
      <c r="C15" s="81"/>
      <c r="D15" s="82"/>
      <c r="E15" s="83"/>
      <c r="F15" s="83"/>
      <c r="G15" s="84"/>
      <c r="I15" s="47"/>
      <c r="L15" s="45"/>
      <c r="M15" s="45"/>
    </row>
    <row r="16" spans="1:13" s="43" customFormat="1" x14ac:dyDescent="0.25">
      <c r="A16" s="85">
        <v>1</v>
      </c>
      <c r="B16" s="86" t="s">
        <v>42</v>
      </c>
      <c r="C16" s="81">
        <v>14.72</v>
      </c>
      <c r="D16" s="82" t="s">
        <v>3</v>
      </c>
      <c r="E16" s="83"/>
      <c r="F16" s="83">
        <f>C16*E16</f>
        <v>0</v>
      </c>
      <c r="G16" s="84"/>
      <c r="I16" s="47"/>
    </row>
    <row r="17" spans="1:9" s="43" customFormat="1" ht="36" customHeight="1" x14ac:dyDescent="0.25">
      <c r="A17" s="85">
        <v>2</v>
      </c>
      <c r="B17" s="87" t="s">
        <v>43</v>
      </c>
      <c r="C17" s="81">
        <v>14.72</v>
      </c>
      <c r="D17" s="82" t="s">
        <v>3</v>
      </c>
      <c r="E17" s="83"/>
      <c r="F17" s="83">
        <f t="shared" ref="F17:F58" si="0">C17*E17</f>
        <v>0</v>
      </c>
      <c r="G17" s="88">
        <f>SUM(F16:F17)</f>
        <v>0</v>
      </c>
      <c r="I17" s="47"/>
    </row>
    <row r="18" spans="1:9" s="41" customFormat="1" x14ac:dyDescent="0.25">
      <c r="A18" s="89"/>
      <c r="B18" s="90"/>
      <c r="C18" s="91"/>
      <c r="D18" s="92"/>
      <c r="E18" s="93"/>
      <c r="F18" s="83"/>
      <c r="G18" s="93"/>
    </row>
    <row r="19" spans="1:9" s="41" customFormat="1" x14ac:dyDescent="0.25">
      <c r="A19" s="76" t="s">
        <v>33</v>
      </c>
      <c r="B19" s="77" t="s">
        <v>12</v>
      </c>
      <c r="C19" s="95"/>
      <c r="D19" s="96"/>
      <c r="E19" s="93"/>
      <c r="F19" s="83"/>
      <c r="G19" s="93"/>
    </row>
    <row r="20" spans="1:9" s="41" customFormat="1" x14ac:dyDescent="0.25">
      <c r="A20" s="85">
        <v>1</v>
      </c>
      <c r="B20" s="97" t="s">
        <v>44</v>
      </c>
      <c r="C20" s="98">
        <v>227.8</v>
      </c>
      <c r="D20" s="99" t="s">
        <v>3</v>
      </c>
      <c r="E20" s="83"/>
      <c r="F20" s="83">
        <f t="shared" si="0"/>
        <v>0</v>
      </c>
      <c r="G20" s="77"/>
    </row>
    <row r="21" spans="1:9" s="41" customFormat="1" ht="15" customHeight="1" x14ac:dyDescent="0.25">
      <c r="A21" s="85">
        <v>2</v>
      </c>
      <c r="B21" s="97" t="s">
        <v>45</v>
      </c>
      <c r="C21" s="98">
        <v>316.2</v>
      </c>
      <c r="D21" s="99" t="s">
        <v>3</v>
      </c>
      <c r="E21" s="83"/>
      <c r="F21" s="83">
        <f t="shared" si="0"/>
        <v>0</v>
      </c>
      <c r="G21" s="88"/>
    </row>
    <row r="22" spans="1:9" s="41" customFormat="1" x14ac:dyDescent="0.25">
      <c r="A22" s="85">
        <v>3</v>
      </c>
      <c r="B22" s="97" t="s">
        <v>46</v>
      </c>
      <c r="C22" s="98">
        <v>448.19</v>
      </c>
      <c r="D22" s="99" t="s">
        <v>3</v>
      </c>
      <c r="E22" s="83"/>
      <c r="F22" s="83">
        <f t="shared" si="0"/>
        <v>0</v>
      </c>
      <c r="G22" s="88"/>
    </row>
    <row r="23" spans="1:9" s="41" customFormat="1" x14ac:dyDescent="0.25">
      <c r="A23" s="85">
        <v>4</v>
      </c>
      <c r="B23" s="97" t="s">
        <v>47</v>
      </c>
      <c r="C23" s="98">
        <v>336.94</v>
      </c>
      <c r="D23" s="99" t="s">
        <v>3</v>
      </c>
      <c r="E23" s="83"/>
      <c r="F23" s="83">
        <f t="shared" si="0"/>
        <v>0</v>
      </c>
      <c r="G23" s="88"/>
    </row>
    <row r="24" spans="1:9" s="41" customFormat="1" x14ac:dyDescent="0.25">
      <c r="A24" s="85">
        <v>5</v>
      </c>
      <c r="B24" s="97" t="s">
        <v>48</v>
      </c>
      <c r="C24" s="98">
        <v>336.94</v>
      </c>
      <c r="D24" s="99" t="s">
        <v>3</v>
      </c>
      <c r="E24" s="83"/>
      <c r="F24" s="83">
        <f t="shared" si="0"/>
        <v>0</v>
      </c>
      <c r="G24" s="88">
        <f>SUM(F20:F24)</f>
        <v>0</v>
      </c>
    </row>
    <row r="25" spans="1:9" s="41" customFormat="1" x14ac:dyDescent="0.25">
      <c r="A25" s="100"/>
      <c r="B25" s="90"/>
      <c r="C25" s="91"/>
      <c r="D25" s="92"/>
      <c r="E25" s="94"/>
      <c r="F25" s="83"/>
      <c r="G25" s="101"/>
    </row>
    <row r="26" spans="1:9" s="41" customFormat="1" x14ac:dyDescent="0.25">
      <c r="A26" s="76" t="s">
        <v>34</v>
      </c>
      <c r="B26" s="77" t="s">
        <v>14</v>
      </c>
      <c r="C26" s="102"/>
      <c r="D26" s="76"/>
      <c r="E26" s="77"/>
      <c r="F26" s="83"/>
      <c r="G26" s="77"/>
    </row>
    <row r="27" spans="1:9" s="41" customFormat="1" x14ac:dyDescent="0.25">
      <c r="A27" s="85">
        <v>1</v>
      </c>
      <c r="B27" s="103" t="s">
        <v>49</v>
      </c>
      <c r="C27" s="104">
        <v>400.75</v>
      </c>
      <c r="D27" s="85" t="s">
        <v>1</v>
      </c>
      <c r="E27" s="83"/>
      <c r="F27" s="83">
        <f t="shared" si="0"/>
        <v>0</v>
      </c>
      <c r="G27" s="77"/>
    </row>
    <row r="28" spans="1:9" s="41" customFormat="1" x14ac:dyDescent="0.25">
      <c r="A28" s="85">
        <v>2</v>
      </c>
      <c r="B28" s="105" t="s">
        <v>50</v>
      </c>
      <c r="C28" s="104">
        <v>200.38</v>
      </c>
      <c r="D28" s="85" t="s">
        <v>1</v>
      </c>
      <c r="E28" s="83"/>
      <c r="F28" s="83">
        <f t="shared" si="0"/>
        <v>0</v>
      </c>
      <c r="G28" s="77"/>
    </row>
    <row r="29" spans="1:9" s="41" customFormat="1" x14ac:dyDescent="0.25">
      <c r="A29" s="85">
        <v>3</v>
      </c>
      <c r="B29" s="105" t="s">
        <v>51</v>
      </c>
      <c r="C29" s="104">
        <v>1899.9</v>
      </c>
      <c r="D29" s="85" t="s">
        <v>3</v>
      </c>
      <c r="E29" s="83"/>
      <c r="F29" s="83">
        <f t="shared" si="0"/>
        <v>0</v>
      </c>
      <c r="G29" s="84"/>
    </row>
    <row r="30" spans="1:9" s="41" customFormat="1" x14ac:dyDescent="0.25">
      <c r="A30" s="85">
        <v>4</v>
      </c>
      <c r="B30" s="106" t="s">
        <v>52</v>
      </c>
      <c r="C30" s="104">
        <v>4408.25</v>
      </c>
      <c r="D30" s="85" t="s">
        <v>1</v>
      </c>
      <c r="E30" s="83"/>
      <c r="F30" s="83">
        <f t="shared" si="0"/>
        <v>0</v>
      </c>
      <c r="G30" s="77"/>
    </row>
    <row r="31" spans="1:9" s="41" customFormat="1" x14ac:dyDescent="0.25">
      <c r="A31" s="85">
        <v>5</v>
      </c>
      <c r="B31" s="103" t="s">
        <v>53</v>
      </c>
      <c r="C31" s="104">
        <v>204.02</v>
      </c>
      <c r="D31" s="85" t="s">
        <v>1</v>
      </c>
      <c r="E31" s="83"/>
      <c r="F31" s="83">
        <f t="shared" si="0"/>
        <v>0</v>
      </c>
      <c r="G31" s="88"/>
    </row>
    <row r="32" spans="1:9" s="41" customFormat="1" ht="40.5" x14ac:dyDescent="0.25">
      <c r="A32" s="85">
        <v>6</v>
      </c>
      <c r="B32" s="107" t="s">
        <v>30</v>
      </c>
      <c r="C32" s="104">
        <v>4408.25</v>
      </c>
      <c r="D32" s="85" t="s">
        <v>1</v>
      </c>
      <c r="E32" s="83"/>
      <c r="F32" s="83">
        <f t="shared" si="0"/>
        <v>0</v>
      </c>
      <c r="G32" s="93"/>
    </row>
    <row r="33" spans="1:9" s="41" customFormat="1" ht="27" x14ac:dyDescent="0.25">
      <c r="A33" s="85">
        <v>7</v>
      </c>
      <c r="B33" s="108" t="s">
        <v>31</v>
      </c>
      <c r="C33" s="104">
        <v>1899.9</v>
      </c>
      <c r="D33" s="109" t="s">
        <v>3</v>
      </c>
      <c r="E33" s="110"/>
      <c r="F33" s="83">
        <f t="shared" si="0"/>
        <v>0</v>
      </c>
      <c r="G33" s="93"/>
    </row>
    <row r="34" spans="1:9" s="41" customFormat="1" x14ac:dyDescent="0.25">
      <c r="A34" s="85">
        <v>8</v>
      </c>
      <c r="B34" s="103" t="s">
        <v>27</v>
      </c>
      <c r="C34" s="104">
        <v>200.38</v>
      </c>
      <c r="D34" s="85" t="s">
        <v>1</v>
      </c>
      <c r="E34" s="110"/>
      <c r="F34" s="83">
        <f t="shared" si="0"/>
        <v>0</v>
      </c>
      <c r="G34" s="93"/>
    </row>
    <row r="35" spans="1:9" s="44" customFormat="1" x14ac:dyDescent="0.25">
      <c r="A35" s="85">
        <v>9</v>
      </c>
      <c r="B35" s="111" t="s">
        <v>28</v>
      </c>
      <c r="C35" s="104">
        <v>400.75</v>
      </c>
      <c r="D35" s="85" t="s">
        <v>1</v>
      </c>
      <c r="E35" s="110"/>
      <c r="F35" s="83">
        <f t="shared" si="0"/>
        <v>0</v>
      </c>
      <c r="G35" s="93"/>
      <c r="I35"/>
    </row>
    <row r="36" spans="1:9" s="41" customFormat="1" ht="27" x14ac:dyDescent="0.25">
      <c r="A36" s="85">
        <v>10</v>
      </c>
      <c r="B36" s="111" t="s">
        <v>29</v>
      </c>
      <c r="C36" s="104">
        <v>204.02</v>
      </c>
      <c r="D36" s="85" t="s">
        <v>1</v>
      </c>
      <c r="E36" s="110"/>
      <c r="F36" s="83">
        <f t="shared" si="0"/>
        <v>0</v>
      </c>
      <c r="G36" s="93"/>
    </row>
    <row r="37" spans="1:9" s="41" customFormat="1" ht="27" x14ac:dyDescent="0.25">
      <c r="A37" s="85">
        <v>11</v>
      </c>
      <c r="B37" s="103" t="s">
        <v>26</v>
      </c>
      <c r="C37" s="104">
        <v>12</v>
      </c>
      <c r="D37" s="85" t="s">
        <v>19</v>
      </c>
      <c r="E37" s="110"/>
      <c r="F37" s="83">
        <f t="shared" si="0"/>
        <v>0</v>
      </c>
      <c r="G37" s="93"/>
    </row>
    <row r="38" spans="1:9" s="41" customFormat="1" x14ac:dyDescent="0.25">
      <c r="A38" s="85">
        <v>12</v>
      </c>
      <c r="B38" s="103" t="s">
        <v>54</v>
      </c>
      <c r="C38" s="104">
        <v>1449.83</v>
      </c>
      <c r="D38" s="82" t="s">
        <v>3</v>
      </c>
      <c r="E38" s="110"/>
      <c r="F38" s="83">
        <f t="shared" si="0"/>
        <v>0</v>
      </c>
      <c r="G38" s="88"/>
    </row>
    <row r="39" spans="1:9" s="41" customFormat="1" ht="27" x14ac:dyDescent="0.25">
      <c r="A39" s="85">
        <v>13</v>
      </c>
      <c r="B39" s="86" t="s">
        <v>55</v>
      </c>
      <c r="C39" s="78">
        <v>4</v>
      </c>
      <c r="D39" s="112" t="s">
        <v>19</v>
      </c>
      <c r="E39" s="78"/>
      <c r="F39" s="83">
        <f t="shared" si="0"/>
        <v>0</v>
      </c>
      <c r="G39" s="88">
        <f>SUM(F27:F39)</f>
        <v>0</v>
      </c>
    </row>
    <row r="40" spans="1:9" s="41" customFormat="1" x14ac:dyDescent="0.25">
      <c r="A40" s="100"/>
      <c r="B40" s="90"/>
      <c r="C40" s="113"/>
      <c r="D40" s="92"/>
      <c r="E40" s="113"/>
      <c r="F40" s="83"/>
      <c r="G40" s="93"/>
    </row>
    <row r="41" spans="1:9" s="41" customFormat="1" x14ac:dyDescent="0.25">
      <c r="A41" s="76" t="s">
        <v>56</v>
      </c>
      <c r="B41" s="77" t="s">
        <v>57</v>
      </c>
      <c r="C41" s="104"/>
      <c r="D41" s="76"/>
      <c r="E41" s="77"/>
      <c r="F41" s="83"/>
      <c r="G41" s="77"/>
    </row>
    <row r="42" spans="1:9" s="41" customFormat="1" x14ac:dyDescent="0.25">
      <c r="A42" s="76"/>
      <c r="B42" s="77"/>
      <c r="C42" s="104"/>
      <c r="D42" s="76"/>
      <c r="E42" s="77"/>
      <c r="F42" s="83"/>
      <c r="G42" s="77"/>
    </row>
    <row r="43" spans="1:9" s="41" customFormat="1" ht="20.25" customHeight="1" x14ac:dyDescent="0.25">
      <c r="A43" s="76" t="s">
        <v>32</v>
      </c>
      <c r="B43" s="77" t="s">
        <v>8</v>
      </c>
      <c r="C43" s="104"/>
      <c r="D43" s="76"/>
      <c r="E43" s="77"/>
      <c r="F43" s="83"/>
      <c r="G43" s="77"/>
    </row>
    <row r="44" spans="1:9" s="41" customFormat="1" ht="15.75" customHeight="1" x14ac:dyDescent="0.25">
      <c r="A44" s="85">
        <v>1</v>
      </c>
      <c r="B44" s="111" t="s">
        <v>7</v>
      </c>
      <c r="C44" s="104">
        <v>1</v>
      </c>
      <c r="D44" s="82" t="s">
        <v>19</v>
      </c>
      <c r="E44" s="104"/>
      <c r="F44" s="83">
        <f t="shared" si="0"/>
        <v>0</v>
      </c>
      <c r="G44" s="88">
        <f>SUM(F44)</f>
        <v>0</v>
      </c>
    </row>
    <row r="45" spans="1:9" s="41" customFormat="1" x14ac:dyDescent="0.25">
      <c r="A45" s="114"/>
      <c r="B45" s="115"/>
      <c r="C45" s="116"/>
      <c r="D45" s="114"/>
      <c r="E45" s="115"/>
      <c r="F45" s="83"/>
      <c r="G45" s="115"/>
    </row>
    <row r="46" spans="1:9" s="41" customFormat="1" x14ac:dyDescent="0.25">
      <c r="A46" s="76" t="s">
        <v>33</v>
      </c>
      <c r="B46" s="77" t="s">
        <v>9</v>
      </c>
      <c r="C46" s="104"/>
      <c r="D46" s="76"/>
      <c r="E46" s="77"/>
      <c r="F46" s="83"/>
      <c r="G46" s="77"/>
    </row>
    <row r="47" spans="1:9" s="41" customFormat="1" x14ac:dyDescent="0.25">
      <c r="A47" s="85">
        <v>1</v>
      </c>
      <c r="B47" s="117" t="s">
        <v>58</v>
      </c>
      <c r="C47" s="104">
        <v>127.77</v>
      </c>
      <c r="D47" s="82" t="s">
        <v>3</v>
      </c>
      <c r="E47" s="104"/>
      <c r="F47" s="83">
        <f t="shared" si="0"/>
        <v>0</v>
      </c>
      <c r="G47" s="88">
        <f>SUM(F47)</f>
        <v>0</v>
      </c>
    </row>
    <row r="48" spans="1:9" s="41" customFormat="1" x14ac:dyDescent="0.25">
      <c r="A48" s="114"/>
      <c r="B48" s="115"/>
      <c r="C48" s="116"/>
      <c r="D48" s="114"/>
      <c r="E48" s="115"/>
      <c r="F48" s="83"/>
      <c r="G48" s="115"/>
    </row>
    <row r="49" spans="1:8" s="41" customFormat="1" x14ac:dyDescent="0.25">
      <c r="A49" s="76" t="s">
        <v>34</v>
      </c>
      <c r="B49" s="77" t="s">
        <v>10</v>
      </c>
      <c r="C49" s="81"/>
      <c r="D49" s="82"/>
      <c r="E49" s="77"/>
      <c r="F49" s="83"/>
      <c r="G49" s="77"/>
      <c r="H49" s="46"/>
    </row>
    <row r="50" spans="1:8" s="41" customFormat="1" x14ac:dyDescent="0.25">
      <c r="A50" s="85">
        <v>1</v>
      </c>
      <c r="B50" s="118" t="s">
        <v>59</v>
      </c>
      <c r="C50" s="81">
        <v>14</v>
      </c>
      <c r="D50" s="82" t="s">
        <v>19</v>
      </c>
      <c r="E50" s="81"/>
      <c r="F50" s="83">
        <f t="shared" si="0"/>
        <v>0</v>
      </c>
      <c r="G50" s="88"/>
    </row>
    <row r="51" spans="1:8" s="41" customFormat="1" x14ac:dyDescent="0.25">
      <c r="A51" s="85">
        <v>2</v>
      </c>
      <c r="B51" s="118" t="s">
        <v>69</v>
      </c>
      <c r="C51" s="81">
        <v>14</v>
      </c>
      <c r="D51" s="82" t="s">
        <v>19</v>
      </c>
      <c r="E51" s="81"/>
      <c r="F51" s="83">
        <f t="shared" si="0"/>
        <v>0</v>
      </c>
      <c r="G51" s="88">
        <f>SUM(F50:F51)</f>
        <v>0</v>
      </c>
    </row>
    <row r="52" spans="1:8" s="41" customFormat="1" x14ac:dyDescent="0.25">
      <c r="A52" s="76"/>
      <c r="B52" s="90"/>
      <c r="C52" s="113"/>
      <c r="D52" s="89"/>
      <c r="E52" s="93"/>
      <c r="F52" s="83"/>
      <c r="G52" s="101"/>
    </row>
    <row r="53" spans="1:8" s="41" customFormat="1" x14ac:dyDescent="0.25">
      <c r="A53" s="76" t="s">
        <v>35</v>
      </c>
      <c r="B53" s="77" t="s">
        <v>12</v>
      </c>
      <c r="C53" s="81"/>
      <c r="D53" s="82"/>
      <c r="E53" s="77"/>
      <c r="F53" s="83"/>
      <c r="G53" s="77"/>
    </row>
    <row r="54" spans="1:8" s="41" customFormat="1" x14ac:dyDescent="0.25">
      <c r="A54" s="85">
        <v>1</v>
      </c>
      <c r="B54" s="97" t="s">
        <v>60</v>
      </c>
      <c r="C54" s="104">
        <v>240.05</v>
      </c>
      <c r="D54" s="82" t="s">
        <v>3</v>
      </c>
      <c r="E54" s="83"/>
      <c r="F54" s="83">
        <f t="shared" si="0"/>
        <v>0</v>
      </c>
      <c r="G54" s="88"/>
    </row>
    <row r="55" spans="1:8" s="41" customFormat="1" x14ac:dyDescent="0.25">
      <c r="A55" s="85">
        <v>2</v>
      </c>
      <c r="B55" s="97" t="s">
        <v>61</v>
      </c>
      <c r="C55" s="81">
        <v>94.7</v>
      </c>
      <c r="D55" s="82" t="s">
        <v>3</v>
      </c>
      <c r="E55" s="83"/>
      <c r="F55" s="83">
        <f t="shared" si="0"/>
        <v>0</v>
      </c>
      <c r="G55" s="88">
        <f>SUM(F54:F55)</f>
        <v>0</v>
      </c>
    </row>
    <row r="56" spans="1:8" s="43" customFormat="1" x14ac:dyDescent="0.25">
      <c r="A56" s="114"/>
      <c r="B56" s="119"/>
      <c r="C56" s="116"/>
      <c r="D56" s="114"/>
      <c r="E56" s="115"/>
      <c r="F56" s="83"/>
      <c r="G56" s="115"/>
    </row>
    <row r="57" spans="1:8" s="41" customFormat="1" ht="15" customHeight="1" x14ac:dyDescent="0.25">
      <c r="A57" s="76" t="s">
        <v>36</v>
      </c>
      <c r="B57" s="77" t="s">
        <v>13</v>
      </c>
      <c r="C57" s="104"/>
      <c r="D57" s="76"/>
      <c r="E57" s="77"/>
      <c r="F57" s="83"/>
      <c r="G57" s="77"/>
    </row>
    <row r="58" spans="1:8" s="41" customFormat="1" ht="27" x14ac:dyDescent="0.25">
      <c r="A58" s="85">
        <v>1</v>
      </c>
      <c r="B58" s="120" t="s">
        <v>62</v>
      </c>
      <c r="C58" s="104">
        <v>179.17</v>
      </c>
      <c r="D58" s="82" t="s">
        <v>3</v>
      </c>
      <c r="E58" s="83"/>
      <c r="F58" s="83">
        <f t="shared" si="0"/>
        <v>0</v>
      </c>
      <c r="G58" s="88">
        <f>SUM(F58)</f>
        <v>0</v>
      </c>
    </row>
    <row r="59" spans="1:8" s="41" customFormat="1" x14ac:dyDescent="0.25">
      <c r="A59" s="85"/>
      <c r="B59" s="120"/>
      <c r="C59" s="104"/>
      <c r="D59" s="82"/>
      <c r="E59" s="83"/>
      <c r="F59" s="83"/>
      <c r="G59" s="121"/>
    </row>
    <row r="60" spans="1:8" s="43" customFormat="1" x14ac:dyDescent="0.25">
      <c r="A60" s="122"/>
      <c r="B60" s="123" t="s">
        <v>20</v>
      </c>
      <c r="C60" s="124"/>
      <c r="D60" s="125"/>
      <c r="E60" s="126"/>
      <c r="F60" s="127"/>
      <c r="G60" s="128">
        <f>SUM(G12:G58)</f>
        <v>0</v>
      </c>
    </row>
    <row r="61" spans="1:8" s="43" customFormat="1" x14ac:dyDescent="0.25">
      <c r="A61" s="129"/>
      <c r="B61" s="130"/>
      <c r="C61" s="131"/>
      <c r="D61" s="132"/>
      <c r="E61" s="133"/>
      <c r="F61" s="134"/>
      <c r="G61" s="135"/>
    </row>
    <row r="62" spans="1:8" s="41" customFormat="1" x14ac:dyDescent="0.25">
      <c r="A62" s="136"/>
      <c r="B62" s="137" t="s">
        <v>21</v>
      </c>
      <c r="C62" s="138">
        <v>1.4999999999999999E-2</v>
      </c>
      <c r="D62" s="139"/>
      <c r="E62" s="140"/>
      <c r="F62" s="141">
        <f>$G$60*C62</f>
        <v>0</v>
      </c>
      <c r="G62" s="141"/>
    </row>
    <row r="63" spans="1:8" s="43" customFormat="1" x14ac:dyDescent="0.25">
      <c r="A63" s="136"/>
      <c r="B63" s="142" t="s">
        <v>22</v>
      </c>
      <c r="C63" s="138">
        <v>0.03</v>
      </c>
      <c r="D63" s="139"/>
      <c r="E63" s="140"/>
      <c r="F63" s="141">
        <f t="shared" ref="F63:F68" si="1">$G$60*C63</f>
        <v>0</v>
      </c>
      <c r="G63" s="141"/>
    </row>
    <row r="64" spans="1:8" s="41" customFormat="1" x14ac:dyDescent="0.25">
      <c r="A64" s="136"/>
      <c r="B64" s="137" t="s">
        <v>63</v>
      </c>
      <c r="C64" s="138">
        <v>4.4999999999999998E-2</v>
      </c>
      <c r="D64" s="139"/>
      <c r="E64" s="140"/>
      <c r="F64" s="141">
        <f t="shared" si="1"/>
        <v>0</v>
      </c>
      <c r="G64" s="141"/>
    </row>
    <row r="65" spans="1:8" s="41" customFormat="1" x14ac:dyDescent="0.25">
      <c r="A65" s="136"/>
      <c r="B65" s="142" t="s">
        <v>64</v>
      </c>
      <c r="C65" s="138">
        <v>0.1</v>
      </c>
      <c r="D65" s="139"/>
      <c r="E65" s="140"/>
      <c r="F65" s="141">
        <f t="shared" si="1"/>
        <v>0</v>
      </c>
      <c r="G65" s="141"/>
    </row>
    <row r="66" spans="1:8" s="41" customFormat="1" ht="27" x14ac:dyDescent="0.25">
      <c r="A66" s="136"/>
      <c r="B66" s="143" t="s">
        <v>65</v>
      </c>
      <c r="C66" s="138">
        <v>0.01</v>
      </c>
      <c r="D66" s="139"/>
      <c r="E66" s="140"/>
      <c r="F66" s="141">
        <f t="shared" si="1"/>
        <v>0</v>
      </c>
      <c r="G66" s="141"/>
    </row>
    <row r="67" spans="1:8" s="41" customFormat="1" x14ac:dyDescent="0.25">
      <c r="A67" s="136"/>
      <c r="B67" s="142" t="s">
        <v>66</v>
      </c>
      <c r="C67" s="138">
        <v>1E-3</v>
      </c>
      <c r="D67" s="139"/>
      <c r="E67" s="140"/>
      <c r="F67" s="141">
        <f t="shared" si="1"/>
        <v>0</v>
      </c>
      <c r="G67" s="141"/>
    </row>
    <row r="68" spans="1:8" s="41" customFormat="1" x14ac:dyDescent="0.25">
      <c r="A68" s="136"/>
      <c r="B68" s="142" t="s">
        <v>23</v>
      </c>
      <c r="C68" s="138">
        <v>0.05</v>
      </c>
      <c r="D68" s="139"/>
      <c r="E68" s="140"/>
      <c r="F68" s="141">
        <f t="shared" si="1"/>
        <v>0</v>
      </c>
      <c r="G68" s="141"/>
    </row>
    <row r="69" spans="1:8" s="41" customFormat="1" x14ac:dyDescent="0.25">
      <c r="A69" s="142"/>
      <c r="B69" s="142" t="s">
        <v>67</v>
      </c>
      <c r="C69" s="138">
        <v>0.18</v>
      </c>
      <c r="D69" s="139"/>
      <c r="E69" s="144"/>
      <c r="F69" s="141">
        <f>$F$65*C69</f>
        <v>0</v>
      </c>
      <c r="G69" s="145" t="s">
        <v>4</v>
      </c>
    </row>
    <row r="70" spans="1:8" s="41" customFormat="1" x14ac:dyDescent="0.25">
      <c r="A70" s="136"/>
      <c r="B70" s="146" t="s">
        <v>24</v>
      </c>
      <c r="C70" s="147"/>
      <c r="D70" s="139"/>
      <c r="E70" s="140"/>
      <c r="F70" s="148"/>
      <c r="G70" s="145">
        <f>SUM(F62:F69)</f>
        <v>0</v>
      </c>
      <c r="H70"/>
    </row>
    <row r="71" spans="1:8" s="41" customFormat="1" x14ac:dyDescent="0.25">
      <c r="A71" s="136"/>
      <c r="B71" s="149"/>
      <c r="C71" s="150"/>
      <c r="D71" s="151"/>
      <c r="E71" s="152"/>
      <c r="F71" s="153"/>
      <c r="G71" s="154"/>
      <c r="H71"/>
    </row>
    <row r="72" spans="1:8" s="41" customFormat="1" x14ac:dyDescent="0.25">
      <c r="A72" s="155"/>
      <c r="B72" s="156" t="s">
        <v>25</v>
      </c>
      <c r="C72" s="157"/>
      <c r="D72" s="158"/>
      <c r="E72" s="159"/>
      <c r="F72" s="160"/>
      <c r="G72" s="161">
        <f>SUM(G60+G70)</f>
        <v>0</v>
      </c>
      <c r="H72"/>
    </row>
    <row r="73" spans="1:8" s="41" customFormat="1" x14ac:dyDescent="0.25">
      <c r="A73" s="162"/>
      <c r="B73" s="163"/>
      <c r="C73" s="164"/>
      <c r="D73" s="165"/>
      <c r="E73" s="166"/>
      <c r="F73" s="167"/>
      <c r="G73" s="168"/>
      <c r="H73"/>
    </row>
    <row r="74" spans="1:8" s="41" customFormat="1" x14ac:dyDescent="0.25">
      <c r="A74" s="162"/>
      <c r="B74" s="163"/>
      <c r="C74" s="164"/>
      <c r="D74" s="165"/>
      <c r="E74" s="166"/>
      <c r="F74" s="167"/>
      <c r="G74" s="168"/>
      <c r="H74"/>
    </row>
    <row r="75" spans="1:8" s="41" customFormat="1" x14ac:dyDescent="0.25">
      <c r="A75" s="169"/>
      <c r="B75"/>
      <c r="C75"/>
      <c r="D75"/>
      <c r="E75"/>
      <c r="F75"/>
      <c r="G75"/>
      <c r="H75"/>
    </row>
    <row r="76" spans="1:8" s="41" customFormat="1" x14ac:dyDescent="0.25">
      <c r="A76" s="169"/>
      <c r="B76"/>
      <c r="C76"/>
      <c r="D76"/>
      <c r="E76"/>
      <c r="F76"/>
      <c r="G76"/>
    </row>
    <row r="77" spans="1:8" s="41" customFormat="1" x14ac:dyDescent="0.25">
      <c r="A77" s="169"/>
      <c r="B77"/>
      <c r="C77"/>
      <c r="D77"/>
      <c r="E77"/>
      <c r="F77"/>
      <c r="G77"/>
    </row>
    <row r="78" spans="1:8" s="41" customFormat="1" x14ac:dyDescent="0.25">
      <c r="A78" s="169"/>
      <c r="B78"/>
      <c r="C78"/>
      <c r="D78"/>
      <c r="E78"/>
      <c r="F78"/>
      <c r="G78"/>
    </row>
    <row r="79" spans="1:8" s="41" customFormat="1" x14ac:dyDescent="0.25">
      <c r="A79" s="169"/>
      <c r="B79"/>
      <c r="C79"/>
      <c r="D79"/>
      <c r="E79"/>
      <c r="F79"/>
      <c r="G79"/>
    </row>
    <row r="80" spans="1:8" s="41" customFormat="1" x14ac:dyDescent="0.25">
      <c r="A80" s="169"/>
      <c r="B80"/>
      <c r="C80"/>
      <c r="D80"/>
      <c r="E80"/>
      <c r="F80"/>
      <c r="G80"/>
    </row>
    <row r="81" spans="1:13" s="41" customFormat="1" x14ac:dyDescent="0.25">
      <c r="A81" s="170"/>
      <c r="B81"/>
      <c r="C81"/>
      <c r="D81"/>
      <c r="E81"/>
      <c r="F81"/>
      <c r="G81"/>
    </row>
    <row r="82" spans="1:13" s="41" customFormat="1" x14ac:dyDescent="0.25">
      <c r="A82" s="170"/>
      <c r="B82"/>
      <c r="C82"/>
      <c r="D82"/>
      <c r="E82"/>
      <c r="F82"/>
      <c r="G82"/>
    </row>
    <row r="83" spans="1:13" s="41" customFormat="1" x14ac:dyDescent="0.25">
      <c r="A83" s="170"/>
      <c r="B83"/>
      <c r="C83"/>
      <c r="D83"/>
      <c r="E83"/>
      <c r="F83"/>
      <c r="G83"/>
    </row>
    <row r="84" spans="1:13" s="41" customFormat="1" x14ac:dyDescent="0.25">
      <c r="A84" s="170"/>
      <c r="B84"/>
      <c r="C84"/>
      <c r="D84"/>
      <c r="E84"/>
      <c r="F84"/>
      <c r="G84"/>
    </row>
    <row r="85" spans="1:13" x14ac:dyDescent="0.25">
      <c r="A85"/>
      <c r="B85"/>
      <c r="C85"/>
      <c r="D85"/>
      <c r="E85"/>
      <c r="F85"/>
      <c r="G85"/>
      <c r="H85"/>
      <c r="I85" s="23"/>
      <c r="J85" s="29"/>
      <c r="K85" s="28"/>
      <c r="L85" s="35"/>
      <c r="M85" s="27"/>
    </row>
    <row r="86" spans="1:13" x14ac:dyDescent="0.25">
      <c r="A86"/>
      <c r="B86"/>
      <c r="C86"/>
      <c r="D86"/>
      <c r="E86"/>
      <c r="F86"/>
      <c r="G86"/>
      <c r="H86"/>
      <c r="I86" s="23"/>
      <c r="J86" s="29"/>
      <c r="K86" s="28"/>
      <c r="L86" s="35"/>
      <c r="M86" s="27"/>
    </row>
    <row r="87" spans="1:13" x14ac:dyDescent="0.25">
      <c r="A87"/>
      <c r="B87"/>
      <c r="C87"/>
      <c r="D87"/>
      <c r="E87"/>
      <c r="F87"/>
      <c r="G87"/>
      <c r="H87"/>
      <c r="I87" s="23"/>
      <c r="J87" s="29"/>
      <c r="K87" s="28"/>
      <c r="L87" s="35"/>
      <c r="M87" s="27"/>
    </row>
    <row r="88" spans="1:13" x14ac:dyDescent="0.25">
      <c r="A88"/>
      <c r="B88"/>
      <c r="C88"/>
      <c r="D88"/>
      <c r="E88"/>
      <c r="F88"/>
      <c r="G88"/>
      <c r="H88"/>
      <c r="I88" s="23"/>
      <c r="J88" s="29"/>
      <c r="K88" s="28"/>
      <c r="L88" s="35"/>
      <c r="M88" s="27"/>
    </row>
    <row r="89" spans="1:13" x14ac:dyDescent="0.25">
      <c r="A89"/>
      <c r="B89"/>
      <c r="C89"/>
      <c r="D89"/>
      <c r="E89"/>
      <c r="F89"/>
      <c r="G89"/>
      <c r="H89"/>
      <c r="I89" s="23"/>
      <c r="J89" s="29"/>
      <c r="K89" s="28"/>
      <c r="L89" s="35"/>
      <c r="M89" s="27"/>
    </row>
    <row r="90" spans="1:13" x14ac:dyDescent="0.25">
      <c r="A90"/>
      <c r="B90"/>
      <c r="C90"/>
      <c r="D90"/>
      <c r="E90"/>
      <c r="F90"/>
      <c r="G90"/>
      <c r="H90"/>
      <c r="I90" s="23"/>
      <c r="J90" s="29"/>
      <c r="K90" s="28"/>
      <c r="L90" s="35"/>
      <c r="M90" s="27"/>
    </row>
    <row r="91" spans="1:13" x14ac:dyDescent="0.25">
      <c r="A91"/>
      <c r="B91"/>
      <c r="C91"/>
      <c r="D91"/>
      <c r="E91"/>
      <c r="F91"/>
      <c r="G91"/>
      <c r="H91"/>
      <c r="I91" s="23"/>
      <c r="J91" s="29"/>
      <c r="K91" s="28"/>
      <c r="L91" s="35"/>
      <c r="M91" s="27"/>
    </row>
    <row r="92" spans="1:13" x14ac:dyDescent="0.25">
      <c r="A92"/>
      <c r="B92"/>
      <c r="C92"/>
      <c r="D92"/>
      <c r="E92"/>
      <c r="F92"/>
      <c r="G92"/>
      <c r="H92"/>
      <c r="I92" s="23"/>
      <c r="J92" s="29"/>
      <c r="K92" s="28"/>
      <c r="L92" s="35"/>
      <c r="M92" s="27"/>
    </row>
    <row r="93" spans="1:13" x14ac:dyDescent="0.25">
      <c r="A93"/>
      <c r="B93"/>
      <c r="C93"/>
      <c r="D93"/>
      <c r="E93"/>
      <c r="F93"/>
      <c r="G93"/>
      <c r="H93"/>
      <c r="I93" s="23"/>
      <c r="J93" s="29"/>
      <c r="K93" s="28"/>
      <c r="L93" s="35"/>
      <c r="M93" s="27"/>
    </row>
    <row r="94" spans="1:13" x14ac:dyDescent="0.25">
      <c r="A94"/>
      <c r="B94"/>
      <c r="C94"/>
      <c r="D94"/>
      <c r="E94"/>
      <c r="F94"/>
      <c r="G94"/>
      <c r="H94"/>
      <c r="I94" s="23"/>
      <c r="J94" s="29"/>
      <c r="K94" s="28"/>
      <c r="L94" s="35"/>
      <c r="M94" s="27"/>
    </row>
    <row r="95" spans="1:13" x14ac:dyDescent="0.25">
      <c r="A95"/>
      <c r="B95"/>
      <c r="C95"/>
      <c r="D95"/>
      <c r="E95"/>
      <c r="F95"/>
      <c r="G95"/>
      <c r="I95" s="23"/>
      <c r="J95" s="29"/>
      <c r="K95" s="28"/>
      <c r="L95" s="35"/>
      <c r="M95" s="27"/>
    </row>
    <row r="96" spans="1:13" x14ac:dyDescent="0.25">
      <c r="A96"/>
      <c r="B96"/>
      <c r="C96"/>
      <c r="D96"/>
      <c r="E96"/>
      <c r="F96"/>
      <c r="G96"/>
      <c r="I96" s="23"/>
      <c r="J96" s="29"/>
      <c r="K96" s="28"/>
      <c r="L96" s="35"/>
      <c r="M96" s="27"/>
    </row>
    <row r="97" spans="1:13" x14ac:dyDescent="0.25">
      <c r="I97" s="23"/>
      <c r="J97" s="29"/>
      <c r="K97" s="28"/>
      <c r="L97" s="35"/>
      <c r="M97" s="27"/>
    </row>
    <row r="98" spans="1:13" x14ac:dyDescent="0.25">
      <c r="I98" s="23"/>
      <c r="J98" s="29"/>
      <c r="K98" s="28"/>
      <c r="L98" s="35"/>
      <c r="M98" s="27"/>
    </row>
    <row r="99" spans="1:13" x14ac:dyDescent="0.25">
      <c r="I99" s="23"/>
      <c r="J99" s="29"/>
      <c r="K99" s="28"/>
      <c r="L99" s="35"/>
      <c r="M99" s="27"/>
    </row>
    <row r="100" spans="1:13" x14ac:dyDescent="0.25">
      <c r="I100" s="23"/>
      <c r="J100" s="29"/>
      <c r="K100" s="28"/>
      <c r="L100" s="35"/>
      <c r="M100" s="27"/>
    </row>
    <row r="101" spans="1:13" x14ac:dyDescent="0.25">
      <c r="G101" s="18" t="s">
        <v>4</v>
      </c>
      <c r="I101" s="23"/>
      <c r="J101" s="29"/>
      <c r="K101" s="28"/>
      <c r="L101" s="35"/>
      <c r="M101" s="27"/>
    </row>
    <row r="102" spans="1:13" x14ac:dyDescent="0.25">
      <c r="I102" s="23"/>
      <c r="J102" s="29"/>
      <c r="K102" s="28"/>
      <c r="L102" s="35"/>
      <c r="M102" s="27"/>
    </row>
    <row r="103" spans="1:13" s="39" customFormat="1" ht="14.25" customHeight="1" x14ac:dyDescent="0.25">
      <c r="A103" s="18"/>
      <c r="B103" s="18"/>
      <c r="C103" s="19"/>
      <c r="D103" s="18"/>
      <c r="E103" s="19"/>
      <c r="F103" s="18"/>
      <c r="G103" s="18"/>
      <c r="I103" s="23"/>
      <c r="J103" s="22"/>
      <c r="K103" s="26"/>
      <c r="L103" s="38"/>
      <c r="M103" s="37"/>
    </row>
    <row r="104" spans="1:13" s="24" customFormat="1" x14ac:dyDescent="0.25">
      <c r="A104" s="18"/>
      <c r="B104" s="18"/>
      <c r="C104" s="18"/>
      <c r="D104" s="18"/>
      <c r="E104" s="18"/>
      <c r="F104" s="18"/>
      <c r="G104" s="18"/>
      <c r="I104" s="23"/>
      <c r="J104" s="22"/>
      <c r="K104" s="26"/>
      <c r="L104" s="38"/>
      <c r="M104" s="37"/>
    </row>
    <row r="105" spans="1:13" x14ac:dyDescent="0.25">
      <c r="C105" s="18"/>
      <c r="E105" s="18"/>
      <c r="I105" s="23"/>
      <c r="J105" s="29"/>
      <c r="K105" s="28"/>
      <c r="L105" s="35"/>
      <c r="M105" s="27"/>
    </row>
    <row r="106" spans="1:13" x14ac:dyDescent="0.25">
      <c r="C106" s="18"/>
      <c r="E106" s="18"/>
      <c r="I106" s="23"/>
      <c r="J106" s="29"/>
      <c r="K106" s="28"/>
      <c r="L106" s="35"/>
      <c r="M106" s="27"/>
    </row>
    <row r="107" spans="1:13" x14ac:dyDescent="0.25">
      <c r="C107" s="18"/>
      <c r="E107" s="18"/>
      <c r="I107" s="23"/>
      <c r="J107" s="29"/>
      <c r="K107" s="28"/>
      <c r="L107" s="35"/>
      <c r="M107" s="27"/>
    </row>
    <row r="108" spans="1:13" x14ac:dyDescent="0.25">
      <c r="I108" s="23"/>
      <c r="J108" s="29"/>
      <c r="K108" s="28"/>
      <c r="L108" s="35"/>
      <c r="M108" s="27"/>
    </row>
    <row r="109" spans="1:13" x14ac:dyDescent="0.25">
      <c r="I109" s="36"/>
      <c r="J109" s="29"/>
      <c r="K109" s="28"/>
      <c r="L109" s="35"/>
      <c r="M109" s="27"/>
    </row>
    <row r="110" spans="1:13" x14ac:dyDescent="0.25">
      <c r="I110" s="23"/>
      <c r="J110" s="29"/>
      <c r="K110" s="28"/>
      <c r="L110" s="35"/>
      <c r="M110" s="27"/>
    </row>
    <row r="111" spans="1:13" x14ac:dyDescent="0.25">
      <c r="I111" s="23"/>
      <c r="J111" s="29"/>
      <c r="K111" s="28"/>
      <c r="L111" s="35"/>
      <c r="M111" s="27"/>
    </row>
    <row r="112" spans="1:13" ht="15.75" x14ac:dyDescent="0.25">
      <c r="I112" s="34"/>
      <c r="J112" s="29"/>
      <c r="K112" s="28"/>
      <c r="L112" s="28"/>
      <c r="M112" s="27"/>
    </row>
    <row r="113" spans="3:13" ht="15.75" x14ac:dyDescent="0.25">
      <c r="I113" s="34"/>
      <c r="J113" s="29"/>
      <c r="K113" s="28"/>
      <c r="L113" s="28"/>
      <c r="M113" s="27"/>
    </row>
    <row r="114" spans="3:13" x14ac:dyDescent="0.25">
      <c r="I114" s="33"/>
      <c r="J114" s="29"/>
      <c r="K114" s="31"/>
      <c r="L114" s="28"/>
      <c r="M114" s="32"/>
    </row>
    <row r="115" spans="3:13" x14ac:dyDescent="0.25">
      <c r="I115" s="33"/>
      <c r="J115" s="29"/>
      <c r="K115" s="31"/>
      <c r="L115" s="28"/>
      <c r="M115" s="32"/>
    </row>
    <row r="116" spans="3:13" x14ac:dyDescent="0.25">
      <c r="C116" s="18"/>
      <c r="E116" s="18"/>
      <c r="I116" s="33"/>
      <c r="J116" s="29"/>
      <c r="K116" s="31"/>
      <c r="L116" s="28"/>
      <c r="M116" s="32"/>
    </row>
    <row r="117" spans="3:13" x14ac:dyDescent="0.25">
      <c r="I117" s="33"/>
      <c r="J117" s="29"/>
      <c r="K117" s="31"/>
      <c r="L117" s="28"/>
      <c r="M117" s="32"/>
    </row>
    <row r="118" spans="3:13" x14ac:dyDescent="0.25">
      <c r="I118" s="23"/>
      <c r="J118" s="29"/>
      <c r="K118" s="28"/>
      <c r="L118" s="31"/>
      <c r="M118" s="27"/>
    </row>
    <row r="119" spans="3:13" x14ac:dyDescent="0.25">
      <c r="I119" s="30"/>
      <c r="J119" s="29"/>
      <c r="K119" s="28"/>
      <c r="L119" s="28"/>
      <c r="M119" s="27"/>
    </row>
    <row r="120" spans="3:13" x14ac:dyDescent="0.25">
      <c r="I120" s="23"/>
      <c r="J120" s="22"/>
      <c r="K120" s="26"/>
      <c r="L120" s="26"/>
      <c r="M120" s="21"/>
    </row>
    <row r="121" spans="3:13" x14ac:dyDescent="0.25">
      <c r="I121" s="25"/>
      <c r="J121" s="24"/>
      <c r="K121" s="24"/>
      <c r="L121" s="24"/>
      <c r="M121" s="24"/>
    </row>
    <row r="122" spans="3:13" x14ac:dyDescent="0.25">
      <c r="I122" s="23"/>
      <c r="J122" s="22"/>
      <c r="K122" s="21"/>
      <c r="L122" s="20"/>
      <c r="M122" s="20"/>
    </row>
    <row r="131" spans="3:5" ht="15.75" customHeight="1" x14ac:dyDescent="0.25">
      <c r="C131" s="18"/>
      <c r="E131" s="18"/>
    </row>
  </sheetData>
  <mergeCells count="3">
    <mergeCell ref="A1:G1"/>
    <mergeCell ref="A2:G2"/>
    <mergeCell ref="A3:G3"/>
  </mergeCells>
  <printOptions horizontalCentered="1"/>
  <pageMargins left="0.5" right="0.5" top="0.75" bottom="0.75" header="0" footer="0.55000000000000004"/>
  <pageSetup scale="78" fitToHeight="6" orientation="portrait" r:id="rId1"/>
  <headerFooter>
    <oddFooter>&amp;CPágina &amp;P de &amp;N</oddFooter>
  </headerFooter>
  <rowBreaks count="1" manualBreakCount="1">
    <brk id="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3:G36"/>
  <sheetViews>
    <sheetView workbookViewId="0">
      <selection activeCell="H11" sqref="H11"/>
    </sheetView>
  </sheetViews>
  <sheetFormatPr defaultColWidth="11.42578125" defaultRowHeight="12.75" x14ac:dyDescent="0.2"/>
  <cols>
    <col min="2" max="2" width="44.5703125" customWidth="1"/>
    <col min="3" max="3" width="11.7109375" customWidth="1"/>
    <col min="4" max="4" width="8.28515625" customWidth="1"/>
    <col min="5" max="5" width="9.28515625" customWidth="1"/>
  </cols>
  <sheetData>
    <row r="3" spans="2:7" x14ac:dyDescent="0.2">
      <c r="B3" s="1"/>
      <c r="C3" s="1"/>
      <c r="D3" s="1"/>
      <c r="E3" s="1"/>
      <c r="F3" s="1"/>
      <c r="G3" s="1"/>
    </row>
    <row r="4" spans="2:7" s="3" customFormat="1" ht="12" customHeight="1" x14ac:dyDescent="0.2">
      <c r="B4" s="4"/>
      <c r="C4" s="5"/>
      <c r="D4" s="6"/>
      <c r="E4" s="2"/>
      <c r="F4" s="15"/>
      <c r="G4" s="16"/>
    </row>
    <row r="5" spans="2:7" s="3" customFormat="1" ht="14.25" customHeight="1" x14ac:dyDescent="0.2">
      <c r="B5" s="14"/>
      <c r="C5" s="7"/>
      <c r="D5" s="8"/>
      <c r="E5" s="9"/>
      <c r="F5" s="17"/>
      <c r="G5" s="16"/>
    </row>
    <row r="6" spans="2:7" s="3" customFormat="1" ht="12" customHeight="1" x14ac:dyDescent="0.2">
      <c r="B6" s="10"/>
      <c r="C6" s="11"/>
      <c r="D6" s="12"/>
      <c r="E6" s="13"/>
      <c r="F6" s="17"/>
      <c r="G6" s="16"/>
    </row>
    <row r="7" spans="2:7" s="3" customFormat="1" ht="13.5" customHeight="1" x14ac:dyDescent="0.2">
      <c r="B7" s="10"/>
      <c r="C7" s="11"/>
      <c r="D7" s="12"/>
      <c r="E7" s="13"/>
      <c r="F7" s="17"/>
      <c r="G7" s="16"/>
    </row>
    <row r="8" spans="2:7" s="3" customFormat="1" ht="13.5" customHeight="1" x14ac:dyDescent="0.2">
      <c r="B8" s="10"/>
      <c r="C8" s="11"/>
      <c r="D8" s="12"/>
      <c r="E8" s="13"/>
      <c r="F8" s="17"/>
      <c r="G8" s="16"/>
    </row>
    <row r="9" spans="2:7" s="3" customFormat="1" x14ac:dyDescent="0.2">
      <c r="B9" s="10"/>
      <c r="C9" s="11"/>
      <c r="D9" s="12"/>
      <c r="E9" s="13"/>
      <c r="F9" s="17"/>
      <c r="G9" s="16"/>
    </row>
    <row r="10" spans="2:7" s="3" customFormat="1" ht="12.75" customHeight="1" x14ac:dyDescent="0.2">
      <c r="B10" s="10"/>
      <c r="C10" s="11"/>
      <c r="D10" s="12"/>
      <c r="E10" s="13"/>
      <c r="F10" s="17"/>
      <c r="G10" s="16"/>
    </row>
    <row r="11" spans="2:7" s="3" customFormat="1" x14ac:dyDescent="0.2">
      <c r="B11" s="4"/>
      <c r="C11" s="5"/>
      <c r="D11" s="6"/>
      <c r="E11" s="2"/>
      <c r="F11" s="15"/>
      <c r="G11" s="16"/>
    </row>
    <row r="12" spans="2:7" s="3" customFormat="1" x14ac:dyDescent="0.2">
      <c r="B12" s="4"/>
      <c r="C12" s="5"/>
      <c r="D12" s="6"/>
      <c r="E12" s="2"/>
      <c r="F12" s="15"/>
      <c r="G12" s="16"/>
    </row>
    <row r="13" spans="2:7" s="3" customFormat="1" ht="14.25" customHeight="1" x14ac:dyDescent="0.2">
      <c r="B13" s="14"/>
      <c r="C13" s="7"/>
      <c r="D13" s="8"/>
      <c r="E13" s="9"/>
      <c r="F13" s="9"/>
      <c r="G13" s="16"/>
    </row>
    <row r="14" spans="2:7" s="3" customFormat="1" ht="15" customHeight="1" x14ac:dyDescent="0.2">
      <c r="B14" s="10"/>
      <c r="C14" s="11"/>
      <c r="D14" s="12"/>
      <c r="E14" s="13"/>
      <c r="F14" s="17"/>
      <c r="G14" s="16"/>
    </row>
    <row r="15" spans="2:7" s="3" customFormat="1" ht="14.25" customHeight="1" x14ac:dyDescent="0.2">
      <c r="B15" s="10"/>
      <c r="C15" s="11"/>
      <c r="D15" s="12"/>
      <c r="E15" s="13"/>
      <c r="F15" s="17"/>
      <c r="G15" s="16"/>
    </row>
    <row r="16" spans="2:7" s="3" customFormat="1" ht="14.25" customHeight="1" x14ac:dyDescent="0.2">
      <c r="B16" s="10"/>
      <c r="C16" s="11"/>
      <c r="D16" s="12"/>
      <c r="E16" s="13"/>
      <c r="F16" s="17"/>
      <c r="G16" s="16"/>
    </row>
    <row r="17" spans="2:7" s="3" customFormat="1" x14ac:dyDescent="0.2">
      <c r="B17" s="10"/>
      <c r="C17" s="11"/>
      <c r="D17" s="12"/>
      <c r="E17" s="13"/>
      <c r="F17" s="17"/>
      <c r="G17" s="16"/>
    </row>
    <row r="18" spans="2:7" s="3" customFormat="1" ht="12.75" customHeight="1" x14ac:dyDescent="0.2">
      <c r="B18" s="10"/>
      <c r="C18" s="11"/>
      <c r="D18" s="12"/>
      <c r="E18" s="13"/>
      <c r="F18" s="17"/>
      <c r="G18" s="16"/>
    </row>
    <row r="19" spans="2:7" s="3" customFormat="1" x14ac:dyDescent="0.2">
      <c r="B19" s="4"/>
      <c r="C19" s="5"/>
      <c r="D19" s="6"/>
      <c r="E19" s="2"/>
      <c r="F19" s="15"/>
      <c r="G19" s="16"/>
    </row>
    <row r="20" spans="2:7" s="3" customFormat="1" x14ac:dyDescent="0.2">
      <c r="B20" s="4"/>
      <c r="C20" s="5"/>
      <c r="D20" s="6"/>
      <c r="E20" s="2"/>
      <c r="F20" s="15"/>
      <c r="G20" s="16"/>
    </row>
    <row r="21" spans="2:7" s="3" customFormat="1" ht="14.25" customHeight="1" x14ac:dyDescent="0.2">
      <c r="B21" s="14"/>
      <c r="C21" s="7"/>
      <c r="D21" s="8"/>
      <c r="E21" s="9"/>
      <c r="F21" s="9"/>
      <c r="G21" s="16"/>
    </row>
    <row r="22" spans="2:7" s="3" customFormat="1" x14ac:dyDescent="0.2">
      <c r="B22" s="10"/>
      <c r="C22" s="11"/>
      <c r="D22" s="12"/>
      <c r="E22" s="13"/>
      <c r="F22" s="17"/>
      <c r="G22" s="16"/>
    </row>
    <row r="23" spans="2:7" s="3" customFormat="1" x14ac:dyDescent="0.2">
      <c r="B23" s="10"/>
      <c r="C23" s="11"/>
      <c r="D23" s="12"/>
      <c r="E23" s="13"/>
      <c r="F23" s="17"/>
      <c r="G23" s="16"/>
    </row>
    <row r="24" spans="2:7" s="3" customFormat="1" x14ac:dyDescent="0.2">
      <c r="B24" s="10"/>
      <c r="C24" s="11"/>
      <c r="D24" s="12"/>
      <c r="E24" s="13"/>
      <c r="F24" s="17"/>
      <c r="G24" s="16"/>
    </row>
    <row r="25" spans="2:7" s="3" customFormat="1" x14ac:dyDescent="0.2">
      <c r="B25" s="10"/>
      <c r="C25" s="11"/>
      <c r="D25" s="12"/>
      <c r="E25" s="13"/>
      <c r="F25" s="17"/>
      <c r="G25" s="16"/>
    </row>
    <row r="26" spans="2:7" s="3" customFormat="1" x14ac:dyDescent="0.2">
      <c r="B26" s="10"/>
      <c r="C26" s="11"/>
      <c r="D26" s="12"/>
      <c r="E26" s="13"/>
      <c r="F26" s="17"/>
      <c r="G26" s="16"/>
    </row>
    <row r="27" spans="2:7" s="3" customFormat="1" x14ac:dyDescent="0.2">
      <c r="B27" s="4"/>
      <c r="C27" s="5"/>
      <c r="D27" s="6"/>
      <c r="E27" s="2"/>
      <c r="F27" s="15"/>
      <c r="G27" s="16"/>
    </row>
    <row r="28" spans="2:7" s="3" customFormat="1" x14ac:dyDescent="0.2">
      <c r="B28" s="8"/>
      <c r="C28" s="7"/>
      <c r="D28" s="8"/>
      <c r="E28" s="9"/>
      <c r="F28" s="9"/>
      <c r="G28" s="16"/>
    </row>
    <row r="29" spans="2:7" s="3" customFormat="1" x14ac:dyDescent="0.2">
      <c r="B29" s="14"/>
      <c r="C29" s="7"/>
      <c r="D29" s="8"/>
      <c r="E29" s="9"/>
      <c r="F29" s="9"/>
      <c r="G29" s="16"/>
    </row>
    <row r="30" spans="2:7" s="3" customFormat="1" x14ac:dyDescent="0.2">
      <c r="B30" s="10"/>
      <c r="C30" s="11"/>
      <c r="D30" s="12"/>
      <c r="E30" s="13"/>
      <c r="F30" s="17"/>
      <c r="G30" s="16"/>
    </row>
    <row r="31" spans="2:7" s="3" customFormat="1" x14ac:dyDescent="0.2">
      <c r="B31" s="10"/>
      <c r="C31" s="11"/>
      <c r="D31" s="12"/>
      <c r="E31" s="13"/>
      <c r="F31" s="17"/>
      <c r="G31" s="16"/>
    </row>
    <row r="32" spans="2:7" s="3" customFormat="1" x14ac:dyDescent="0.2">
      <c r="B32" s="10"/>
      <c r="C32" s="11"/>
      <c r="D32" s="12"/>
      <c r="E32" s="13"/>
      <c r="F32" s="17"/>
      <c r="G32" s="16"/>
    </row>
    <row r="33" spans="2:7" s="3" customFormat="1" x14ac:dyDescent="0.2">
      <c r="B33" s="10"/>
      <c r="C33" s="11"/>
      <c r="D33" s="12"/>
      <c r="E33" s="13"/>
      <c r="F33" s="17"/>
      <c r="G33" s="16"/>
    </row>
    <row r="34" spans="2:7" s="3" customFormat="1" x14ac:dyDescent="0.2">
      <c r="B34" s="10"/>
      <c r="C34" s="11"/>
      <c r="D34" s="12"/>
      <c r="E34" s="13"/>
      <c r="F34" s="17"/>
      <c r="G34" s="16"/>
    </row>
    <row r="35" spans="2:7" s="3" customFormat="1" x14ac:dyDescent="0.2">
      <c r="B35" s="4"/>
      <c r="C35" s="5"/>
      <c r="D35" s="6"/>
      <c r="E35" s="2"/>
      <c r="F35" s="15"/>
      <c r="G35" s="16"/>
    </row>
    <row r="36" spans="2:7" s="3" customFormat="1" x14ac:dyDescent="0.2"/>
  </sheetData>
  <phoneticPr fontId="0" type="noConversion"/>
  <pageMargins left="0.75" right="0.75" top="1" bottom="1" header="0" footer="0"/>
  <pageSetup paperSize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M-B, S-2</vt:lpstr>
      <vt:lpstr>Hoja1</vt:lpstr>
      <vt:lpstr>'M-B, S-2'!Print_Area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Ramirez</dc:creator>
  <cp:lastModifiedBy>Ramon Ramirez</cp:lastModifiedBy>
  <cp:lastPrinted>2022-08-03T13:16:42Z</cp:lastPrinted>
  <dcterms:created xsi:type="dcterms:W3CDTF">2021-11-08T18:10:02Z</dcterms:created>
  <dcterms:modified xsi:type="dcterms:W3CDTF">2022-08-03T13:17:59Z</dcterms:modified>
</cp:coreProperties>
</file>