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Ingresos  y Egresos\Ingresos y Egresos 2023\"/>
    </mc:Choice>
  </mc:AlternateContent>
  <xr:revisionPtr revIDLastSave="0" documentId="8_{F655946C-7BB7-46B6-BFB4-37EA91113559}" xr6:coauthVersionLast="36" xr6:coauthVersionMax="36" xr10:uidLastSave="{00000000-0000-0000-0000-000000000000}"/>
  <bookViews>
    <workbookView xWindow="0" yWindow="0" windowWidth="20460" windowHeight="8910" firstSheet="1" activeTab="1" xr2:uid="{C190559E-B4FE-48E6-B5F5-A0541220D3C6}"/>
  </bookViews>
  <sheets>
    <sheet name="Presentacion" sheetId="15" state="hidden" r:id="rId1"/>
    <sheet name="EjeccTransp2022" sheetId="3" r:id="rId2"/>
  </sheets>
  <definedNames>
    <definedName name="_xlnm.Print_Titles" localSheetId="1">EjeccTransp2022!$1:$8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C14" i="15"/>
  <c r="D12" i="15"/>
  <c r="E12" i="15" s="1"/>
  <c r="E9" i="15"/>
  <c r="E14" i="15" l="1"/>
  <c r="C20" i="15" l="1"/>
  <c r="C22" i="15" l="1"/>
  <c r="D20" i="15" l="1"/>
  <c r="D22" i="15" l="1"/>
  <c r="E22" i="15" s="1"/>
  <c r="E20" i="15"/>
</calcChain>
</file>

<file path=xl/sharedStrings.xml><?xml version="1.0" encoding="utf-8"?>
<sst xmlns="http://schemas.openxmlformats.org/spreadsheetml/2006/main" count="113" uniqueCount="105">
  <si>
    <t>Febrero</t>
  </si>
  <si>
    <t>DISPONIBLE</t>
  </si>
  <si>
    <t>GASTOS</t>
  </si>
  <si>
    <t>Enc. Sección Presupuesto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</si>
  <si>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</si>
  <si>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</si>
  <si>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</si>
  <si>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</si>
  <si>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</si>
  <si>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</si>
  <si>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</si>
  <si>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</si>
  <si>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</si>
  <si>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</si>
  <si>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</si>
  <si>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</si>
  <si>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</si>
  <si>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</si>
  <si>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</si>
  <si>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</si>
  <si>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</si>
  <si>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</si>
  <si>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</si>
  <si>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</si>
  <si>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</si>
  <si>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</si>
  <si>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</si>
  <si>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</si>
  <si>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</si>
  <si>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</si>
  <si>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</si>
  <si>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</si>
  <si>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</si>
  <si>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</si>
  <si>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</si>
  <si>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</si>
  <si>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</si>
  <si>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</si>
  <si>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</si>
  <si>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</si>
  <si>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</si>
  <si>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</si>
  <si>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</si>
  <si>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</si>
  <si>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</si>
  <si>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</si>
  <si>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</si>
  <si>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</si>
  <si>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</si>
  <si>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</si>
  <si>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</si>
  <si>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</si>
  <si>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</si>
  <si>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</si>
  <si>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</si>
  <si>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</si>
  <si>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</si>
  <si>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</si>
  <si>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</si>
  <si>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</si>
  <si>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</si>
  <si>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</si>
  <si>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</si>
  <si>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</si>
  <si>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</si>
  <si>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</si>
  <si>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</si>
  <si>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</si>
  <si>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</si>
  <si>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</si>
  <si>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</si>
  <si>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</si>
  <si>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</si>
  <si>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</si>
  <si>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</si>
  <si>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</si>
  <si>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</si>
  <si>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</si>
  <si>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</si>
  <si>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</si>
  <si>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</si>
  <si>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</si>
  <si>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</si>
  <si>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</si>
  <si>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</si>
  <si>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</si>
  <si>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</si>
  <si>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>BALANCE</t>
  </si>
  <si>
    <t>%</t>
  </si>
  <si>
    <t>CENTRO DE DESARROLLO Y COMPETITIVIDAD INDUSTRIAL (PROINDUSTRIA)</t>
  </si>
  <si>
    <t>José Calazan González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</si>
  <si>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</si>
  <si>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</si>
  <si>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</si>
  <si>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2.3.8 - GASTOS ASIGNARÁN DURANTE EL EJERCICIO (ART. 32 Y 33 LEY 423-06)</t>
  </si>
  <si>
    <t>INGRESOS</t>
  </si>
  <si>
    <t>PROPIOS</t>
  </si>
  <si>
    <t>PRESUPUESTADOS</t>
  </si>
  <si>
    <t>EJECUTADOS</t>
  </si>
  <si>
    <t>GOBIERNOS CENTRAL</t>
  </si>
  <si>
    <t xml:space="preserve">EJECUCION DE INGRESOS Y GASTOS </t>
  </si>
  <si>
    <t>TOTALES</t>
  </si>
  <si>
    <t>CORRIENTES Y DE CAPITAL</t>
  </si>
  <si>
    <t>Lic. José Calazan Gonzalez C.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</si>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</sst>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13" fillId="3" borderId="8" xfId="0" applyFont="1" applyFill="1" applyBorder="1" applyAlignment="1">
      <alignment horizontal="center"/>
    </xf>
    <xf numFmtId="166" fontId="14" fillId="0" borderId="12" xfId="0" applyNumberFormat="1" applyFont="1" applyBorder="1"/>
    <xf numFmtId="166" fontId="14" fillId="0" borderId="0" xfId="0" applyNumberFormat="1" applyFont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wrapText="1" readingOrder="1"/>
    </xf>
    <xf numFmtId="0" fontId="8" fillId="0" borderId="0" xfId="0" applyFont="1"/>
    <xf numFmtId="43" fontId="19" fillId="0" borderId="0" xfId="1" applyFont="1"/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6" fontId="14" fillId="0" borderId="0" xfId="0" applyNumberFormat="1" applyFont="1" applyBorder="1"/>
    <xf numFmtId="0" fontId="20" fillId="3" borderId="0" xfId="0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166" fontId="12" fillId="0" borderId="0" xfId="0" applyNumberFormat="1" applyFont="1"/>
    <xf numFmtId="43" fontId="12" fillId="0" borderId="0" xfId="1" applyFont="1"/>
    <xf numFmtId="43" fontId="12" fillId="0" borderId="0" xfId="0" applyNumberFormat="1" applyFont="1"/>
    <xf numFmtId="166" fontId="10" fillId="0" borderId="0" xfId="0" applyNumberFormat="1" applyFont="1"/>
    <xf numFmtId="166" fontId="10" fillId="0" borderId="12" xfId="0" applyNumberFormat="1" applyFont="1" applyBorder="1"/>
    <xf numFmtId="43" fontId="10" fillId="4" borderId="13" xfId="1" applyFont="1" applyFill="1" applyBorder="1"/>
    <xf numFmtId="0" fontId="24" fillId="0" borderId="12" xfId="0" applyFont="1" applyBorder="1" applyAlignment="1">
      <alignment horizontal="left"/>
    </xf>
    <xf numFmtId="0" fontId="24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0" fontId="25" fillId="4" borderId="13" xfId="0" applyFont="1" applyFill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43" fontId="12" fillId="4" borderId="13" xfId="1" applyFont="1" applyFill="1" applyBorder="1"/>
    <xf numFmtId="0" fontId="6" fillId="0" borderId="0" xfId="0" applyFont="1" applyAlignment="1">
      <alignment wrapText="1"/>
    </xf>
    <xf numFmtId="43" fontId="2" fillId="0" borderId="0" xfId="1" applyFont="1"/>
    <xf numFmtId="43" fontId="6" fillId="0" borderId="0" xfId="1" applyFont="1"/>
    <xf numFmtId="43" fontId="5" fillId="0" borderId="16" xfId="1" applyFont="1" applyBorder="1"/>
    <xf numFmtId="165" fontId="5" fillId="0" borderId="16" xfId="1" applyNumberFormat="1" applyFont="1" applyBorder="1"/>
    <xf numFmtId="0" fontId="21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2" fillId="0" borderId="1" xfId="0" applyFont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14" fillId="0" borderId="0" xfId="0" applyFont="1" applyBorder="1" applyAlignment="1"/>
    <xf numFmtId="0" fontId="22" fillId="0" borderId="0" xfId="0" applyFont="1" applyAlignment="1"/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top" wrapText="1" readingOrder="1"/>
    </xf>
    <xf numFmtId="0" fontId="21" fillId="0" borderId="0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43" fontId="13" fillId="2" borderId="8" xfId="1" applyFont="1" applyFill="1" applyBorder="1" applyAlignment="1">
      <alignment horizontal="center" vertical="center" wrapText="1"/>
    </xf>
    <xf numFmtId="43" fontId="13" fillId="2" borderId="11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752475</xdr:colOff>
      <xdr:row>6</xdr:row>
      <xdr:rowOff>45292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1354600C-E2C8-4AA7-A9AC-1E16AADE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90500"/>
          <a:ext cx="7429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495031-5439-4B73-B934-77B9B037D54E}"/>
            </a:ext>
          </a:extLst>
        </xdr:cNvPr>
        <xdr:cNvSpPr txBox="1"/>
      </xdr:nvSpPr>
      <xdr:spPr>
        <a:xfrm>
          <a:off x="512445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219074</xdr:rowOff>
    </xdr:from>
    <xdr:to>
      <xdr:col>1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A31FA40-3E65-4228-84A2-2440259DE0F3}"/>
            </a:ext>
          </a:extLst>
        </xdr:cNvPr>
        <xdr:cNvSpPr txBox="1"/>
      </xdr:nvSpPr>
      <xdr:spPr>
        <a:xfrm>
          <a:off x="95250" y="581024"/>
          <a:ext cx="4571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381000</xdr:colOff>
      <xdr:row>0</xdr:row>
      <xdr:rowOff>352425</xdr:rowOff>
    </xdr:from>
    <xdr:to>
      <xdr:col>1</xdr:col>
      <xdr:colOff>1338155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AB2D85-7E38-4B07-9EA0-A094268A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52425"/>
          <a:ext cx="95715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80C-9B5A-4446-A5CF-CC8C1E4244DD}">
  <dimension ref="A2:Q27"/>
  <sheetViews>
    <sheetView workbookViewId="0">
      <selection activeCell="L16" sqref="L16"/>
    </sheetView>
  </sheetViews>
  <sheetFormatPr baseColWidth="10" defaultRowHeight="15" x14ac:dyDescent="0.25"/>
  <cols>
    <col min="1" max="1" width="13.140625" customWidth="1"/>
    <col min="2" max="2" width="17.42578125" bestFit="1" customWidth="1"/>
    <col min="3" max="3" width="17.28515625" customWidth="1"/>
    <col min="4" max="4" width="16.140625" customWidth="1"/>
  </cols>
  <sheetData>
    <row r="2" spans="1:17" ht="18.75" customHeight="1" x14ac:dyDescent="0.25">
      <c r="B2" s="51" t="s">
        <v>89</v>
      </c>
      <c r="C2" s="52"/>
      <c r="D2" s="52"/>
      <c r="E2" s="52"/>
      <c r="F2" s="5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.75" x14ac:dyDescent="0.25">
      <c r="A3" s="1"/>
      <c r="B3" s="53" t="s">
        <v>100</v>
      </c>
      <c r="C3" s="54"/>
      <c r="D3" s="54"/>
      <c r="E3" s="54"/>
      <c r="F3" s="54"/>
      <c r="G3" s="41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.75" x14ac:dyDescent="0.25">
      <c r="A4" s="1"/>
      <c r="B4" s="53" t="s">
        <v>86</v>
      </c>
      <c r="C4" s="54"/>
      <c r="D4" s="54"/>
      <c r="E4" s="54"/>
      <c r="F4" s="54"/>
      <c r="G4" s="41"/>
    </row>
    <row r="5" spans="1:17" ht="15.75" x14ac:dyDescent="0.25">
      <c r="A5" s="1"/>
      <c r="B5" s="1"/>
      <c r="C5" s="1"/>
      <c r="D5" s="1"/>
      <c r="E5" s="1"/>
      <c r="F5" s="1"/>
    </row>
    <row r="6" spans="1:17" ht="15.75" x14ac:dyDescent="0.25">
      <c r="A6" s="1"/>
      <c r="B6" s="1"/>
      <c r="C6" s="1"/>
      <c r="D6" s="1"/>
      <c r="E6" s="1"/>
      <c r="F6" s="1"/>
    </row>
    <row r="7" spans="1:17" ht="20.25" x14ac:dyDescent="0.3">
      <c r="A7" s="1"/>
      <c r="B7" s="50" t="s">
        <v>95</v>
      </c>
      <c r="C7" s="50"/>
      <c r="D7" s="50"/>
      <c r="E7" s="50"/>
      <c r="F7" s="1"/>
    </row>
    <row r="8" spans="1:17" ht="15.75" x14ac:dyDescent="0.25">
      <c r="A8" s="1"/>
      <c r="B8" s="42"/>
      <c r="C8" s="43" t="s">
        <v>97</v>
      </c>
      <c r="D8" s="44" t="s">
        <v>98</v>
      </c>
      <c r="E8" s="45" t="s">
        <v>88</v>
      </c>
      <c r="F8" s="1"/>
    </row>
    <row r="9" spans="1:17" ht="15.75" x14ac:dyDescent="0.25">
      <c r="A9" s="1"/>
      <c r="B9" s="3" t="s">
        <v>96</v>
      </c>
      <c r="C9" s="37">
        <v>1319047863</v>
      </c>
      <c r="D9" s="37">
        <v>1241390778</v>
      </c>
      <c r="E9" s="37">
        <f>+D9/C9</f>
        <v>0.94112640854185592</v>
      </c>
      <c r="F9" s="1"/>
    </row>
    <row r="10" spans="1:17" ht="15.75" x14ac:dyDescent="0.25">
      <c r="A10" s="1"/>
      <c r="B10" s="1"/>
      <c r="C10" s="37"/>
      <c r="D10" s="37"/>
      <c r="E10" s="37"/>
      <c r="F10" s="1"/>
    </row>
    <row r="11" spans="1:17" ht="15.75" x14ac:dyDescent="0.25">
      <c r="A11" s="1"/>
      <c r="B11" s="3" t="s">
        <v>99</v>
      </c>
      <c r="C11" s="37"/>
      <c r="D11" s="37"/>
      <c r="E11" s="37"/>
      <c r="F11" s="1"/>
    </row>
    <row r="12" spans="1:17" ht="23.25" x14ac:dyDescent="0.25">
      <c r="A12" s="1"/>
      <c r="B12" s="35" t="s">
        <v>102</v>
      </c>
      <c r="C12" s="37">
        <v>43391881</v>
      </c>
      <c r="D12" s="37">
        <f>56897483+100393817</f>
        <v>157291300</v>
      </c>
      <c r="E12" s="37">
        <f>+D12/C12</f>
        <v>3.6249016261820963</v>
      </c>
      <c r="F12" s="1"/>
    </row>
    <row r="13" spans="1:17" ht="15.75" x14ac:dyDescent="0.25">
      <c r="A13" s="1"/>
      <c r="B13" s="2"/>
      <c r="C13" s="37"/>
      <c r="D13" s="37"/>
      <c r="E13" s="37"/>
      <c r="F13" s="1"/>
    </row>
    <row r="14" spans="1:17" ht="16.5" thickBot="1" x14ac:dyDescent="0.3">
      <c r="A14" s="1"/>
      <c r="B14" s="3" t="s">
        <v>101</v>
      </c>
      <c r="C14" s="39">
        <f>SUM(C9:C13)</f>
        <v>1362439744</v>
      </c>
      <c r="D14" s="39">
        <f>SUM(D9:D13)</f>
        <v>1398682078</v>
      </c>
      <c r="E14" s="38">
        <f>+D14/C14</f>
        <v>1.0266010545857946</v>
      </c>
      <c r="F14" s="1"/>
    </row>
    <row r="15" spans="1:17" ht="16.5" thickTop="1" x14ac:dyDescent="0.25">
      <c r="A15" s="1"/>
      <c r="B15" s="1"/>
      <c r="C15" s="1"/>
      <c r="D15" s="1"/>
      <c r="E15" s="36"/>
      <c r="F15" s="1"/>
    </row>
    <row r="16" spans="1:17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20.25" x14ac:dyDescent="0.3">
      <c r="A18" s="1"/>
      <c r="B18" s="50" t="s">
        <v>2</v>
      </c>
      <c r="C18" s="50"/>
      <c r="D18" s="50"/>
      <c r="E18" s="50"/>
      <c r="F18" s="1"/>
    </row>
    <row r="19" spans="1:6" ht="15.75" x14ac:dyDescent="0.25">
      <c r="A19" s="1"/>
      <c r="B19" s="42"/>
      <c r="C19" s="43" t="s">
        <v>97</v>
      </c>
      <c r="D19" s="44" t="s">
        <v>98</v>
      </c>
      <c r="E19" s="45" t="s">
        <v>88</v>
      </c>
      <c r="F19" s="1"/>
    </row>
    <row r="20" spans="1:6" ht="15.75" x14ac:dyDescent="0.25">
      <c r="A20" s="1"/>
      <c r="B20" s="3" t="s">
        <v>2</v>
      </c>
      <c r="C20" s="37">
        <f>+EjeccTransp2022!D83</f>
        <v>801316776</v>
      </c>
      <c r="D20" s="37">
        <f>+EjeccTransp2022!G83</f>
        <v>113853326.20965442</v>
      </c>
      <c r="E20" s="37">
        <f>+D20/C20</f>
        <v>0.14208279374604585</v>
      </c>
      <c r="F20" s="1"/>
    </row>
    <row r="21" spans="1:6" ht="15.75" x14ac:dyDescent="0.25">
      <c r="A21" s="1"/>
      <c r="B21" s="2"/>
      <c r="C21" s="37"/>
      <c r="D21" s="37"/>
      <c r="E21" s="37"/>
      <c r="F21" s="1"/>
    </row>
    <row r="22" spans="1:6" ht="16.5" thickBot="1" x14ac:dyDescent="0.3">
      <c r="A22" s="1"/>
      <c r="B22" s="3" t="s">
        <v>101</v>
      </c>
      <c r="C22" s="39">
        <f>SUM(C20:C21)</f>
        <v>801316776</v>
      </c>
      <c r="D22" s="39">
        <f>SUM(D20:D21)</f>
        <v>113853326.20965442</v>
      </c>
      <c r="E22" s="38">
        <f>+D22/C22</f>
        <v>0.14208279374604585</v>
      </c>
      <c r="F22" s="1"/>
    </row>
    <row r="23" spans="1:6" ht="16.5" thickTop="1" x14ac:dyDescent="0.25">
      <c r="A23" s="1"/>
      <c r="B23" s="1"/>
      <c r="C23" s="1"/>
      <c r="D23" s="1"/>
      <c r="E23" s="36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48" t="s">
        <v>103</v>
      </c>
      <c r="C26" s="48"/>
      <c r="D26" s="1"/>
      <c r="E26" s="1"/>
      <c r="F26" s="1"/>
    </row>
    <row r="27" spans="1:6" ht="15.75" x14ac:dyDescent="0.25">
      <c r="B27" s="49" t="s">
        <v>3</v>
      </c>
      <c r="C27" s="49"/>
      <c r="D27" s="1"/>
      <c r="E27" s="1"/>
    </row>
  </sheetData>
  <mergeCells count="7">
    <mergeCell ref="B26:C26"/>
    <mergeCell ref="B27:C27"/>
    <mergeCell ref="B7:E7"/>
    <mergeCell ref="B18:E18"/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4851-F9C1-4BFE-BEB7-E44E7199A608}">
  <dimension ref="B1:I88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1.28515625" customWidth="1"/>
    <col min="2" max="2" width="48.85546875" customWidth="1"/>
    <col min="3" max="3" width="13.140625" customWidth="1"/>
    <col min="4" max="4" width="13.5703125" customWidth="1"/>
    <col min="5" max="5" width="11.85546875" customWidth="1"/>
    <col min="6" max="6" width="11.5703125" customWidth="1"/>
    <col min="7" max="7" width="12.28515625" customWidth="1"/>
    <col min="8" max="8" width="5.140625" customWidth="1"/>
    <col min="9" max="9" width="12.5703125" customWidth="1"/>
    <col min="10" max="10" width="1.28515625" customWidth="1"/>
  </cols>
  <sheetData>
    <row r="1" spans="2:9" ht="35.25" customHeight="1" x14ac:dyDescent="0.25">
      <c r="B1" s="61"/>
      <c r="C1" s="62"/>
      <c r="D1" s="62"/>
      <c r="E1" s="62"/>
      <c r="F1" s="62"/>
      <c r="G1" s="62"/>
      <c r="H1" s="14"/>
    </row>
    <row r="2" spans="2:9" ht="21" customHeight="1" x14ac:dyDescent="0.25">
      <c r="B2" s="51" t="s">
        <v>89</v>
      </c>
      <c r="C2" s="52"/>
      <c r="D2" s="52"/>
      <c r="E2" s="52"/>
      <c r="F2" s="52"/>
      <c r="G2" s="52"/>
      <c r="H2" s="15"/>
    </row>
    <row r="3" spans="2:9" ht="15.75" x14ac:dyDescent="0.25">
      <c r="B3" s="63" t="s">
        <v>104</v>
      </c>
      <c r="C3" s="64"/>
      <c r="D3" s="64"/>
      <c r="E3" s="64"/>
      <c r="F3" s="64"/>
      <c r="G3" s="64"/>
      <c r="H3" s="16"/>
    </row>
    <row r="4" spans="2:9" ht="15.75" customHeight="1" x14ac:dyDescent="0.25">
      <c r="B4" s="65" t="s">
        <v>4</v>
      </c>
      <c r="C4" s="66"/>
      <c r="D4" s="66"/>
      <c r="E4" s="66"/>
      <c r="F4" s="66"/>
      <c r="G4" s="66"/>
      <c r="H4" s="8"/>
    </row>
    <row r="5" spans="2:9" ht="20.25" customHeight="1" x14ac:dyDescent="0.25">
      <c r="B5" s="66" t="s">
        <v>5</v>
      </c>
      <c r="C5" s="66"/>
      <c r="D5" s="66"/>
      <c r="E5" s="66"/>
      <c r="F5" s="66"/>
      <c r="G5" s="66"/>
      <c r="H5" s="8"/>
    </row>
    <row r="6" spans="2:9" hidden="1" x14ac:dyDescent="0.25"/>
    <row r="7" spans="2:9" ht="25.5" customHeight="1" x14ac:dyDescent="0.25">
      <c r="B7" s="55" t="s">
        <v>6</v>
      </c>
      <c r="C7" s="56" t="s">
        <v>7</v>
      </c>
      <c r="D7" s="56" t="s">
        <v>8</v>
      </c>
      <c r="E7" s="58" t="s">
        <v>9</v>
      </c>
      <c r="F7" s="59"/>
      <c r="G7" s="60"/>
      <c r="H7" s="17"/>
      <c r="I7" s="12" t="s">
        <v>87</v>
      </c>
    </row>
    <row r="8" spans="2:9" x14ac:dyDescent="0.25">
      <c r="B8" s="55"/>
      <c r="C8" s="57"/>
      <c r="D8" s="57"/>
      <c r="E8" s="4" t="s">
        <v>10</v>
      </c>
      <c r="F8" s="4" t="s">
        <v>0</v>
      </c>
      <c r="G8" s="11" t="s">
        <v>11</v>
      </c>
      <c r="H8" s="19" t="s">
        <v>88</v>
      </c>
      <c r="I8" s="13" t="s">
        <v>1</v>
      </c>
    </row>
    <row r="9" spans="2:9" x14ac:dyDescent="0.25">
      <c r="B9" s="28" t="s">
        <v>12</v>
      </c>
      <c r="C9" s="5"/>
      <c r="D9" s="5"/>
      <c r="E9" s="5"/>
      <c r="F9" s="5"/>
      <c r="G9" s="5"/>
      <c r="H9" s="18"/>
    </row>
    <row r="10" spans="2:9" x14ac:dyDescent="0.25">
      <c r="B10" s="29" t="s">
        <v>13</v>
      </c>
      <c r="C10" s="6"/>
      <c r="D10" s="6"/>
      <c r="E10" s="6"/>
      <c r="F10" s="6"/>
    </row>
    <row r="11" spans="2:9" x14ac:dyDescent="0.25">
      <c r="B11" s="30" t="s">
        <v>14</v>
      </c>
      <c r="C11" s="22">
        <v>270112118</v>
      </c>
      <c r="D11" s="22">
        <v>226720235</v>
      </c>
      <c r="E11" s="22">
        <v>23058938.399677344</v>
      </c>
      <c r="F11" s="22">
        <v>20788923.489720222</v>
      </c>
      <c r="G11" s="22">
        <v>43847861.889397562</v>
      </c>
      <c r="H11" s="23">
        <v>0.19340074294382043</v>
      </c>
      <c r="I11" s="24">
        <v>182872373.11060244</v>
      </c>
    </row>
    <row r="12" spans="2:9" x14ac:dyDescent="0.25">
      <c r="B12" s="30" t="s">
        <v>15</v>
      </c>
      <c r="C12" s="22">
        <v>51526860</v>
      </c>
      <c r="D12" s="22">
        <v>51526860</v>
      </c>
      <c r="E12" s="22">
        <v>2330078.7000000002</v>
      </c>
      <c r="F12" s="22">
        <v>2374414.9500000002</v>
      </c>
      <c r="G12" s="22">
        <v>4704493.6500000004</v>
      </c>
      <c r="H12" s="23">
        <v>9.1301772512433335E-2</v>
      </c>
      <c r="I12" s="24">
        <v>46822366.350000001</v>
      </c>
    </row>
    <row r="13" spans="2:9" x14ac:dyDescent="0.25">
      <c r="B13" s="30" t="s">
        <v>16</v>
      </c>
      <c r="C13" s="22">
        <v>4590300</v>
      </c>
      <c r="D13" s="22">
        <v>4590300</v>
      </c>
      <c r="E13" s="22">
        <v>95084.160000000003</v>
      </c>
      <c r="F13" s="22">
        <v>91832.28</v>
      </c>
      <c r="G13" s="22">
        <v>186916.44</v>
      </c>
      <c r="H13" s="23">
        <v>4.0719874518005357E-2</v>
      </c>
      <c r="I13" s="24">
        <v>4403383.5599999996</v>
      </c>
    </row>
    <row r="14" spans="2:9" x14ac:dyDescent="0.25">
      <c r="B14" s="30" t="s">
        <v>17</v>
      </c>
      <c r="C14" s="22">
        <v>33656949</v>
      </c>
      <c r="D14" s="22">
        <v>33656949</v>
      </c>
      <c r="E14" s="22">
        <v>603916.15999938035</v>
      </c>
      <c r="F14" s="22">
        <v>844390.25999913341</v>
      </c>
      <c r="G14" s="22">
        <v>1448306.4199985138</v>
      </c>
      <c r="H14" s="23">
        <v>4.3031423317619007E-2</v>
      </c>
      <c r="I14" s="24">
        <v>32208642.580001485</v>
      </c>
    </row>
    <row r="15" spans="2:9" x14ac:dyDescent="0.25">
      <c r="B15" s="30" t="s">
        <v>18</v>
      </c>
      <c r="C15" s="22">
        <v>33411428</v>
      </c>
      <c r="D15" s="22">
        <v>33411428</v>
      </c>
      <c r="E15" s="22">
        <v>3066024.2100853673</v>
      </c>
      <c r="F15" s="22">
        <v>3127102.7900901698</v>
      </c>
      <c r="G15" s="22">
        <v>6193127.0001755375</v>
      </c>
      <c r="H15" s="23">
        <v>0.18535954225528875</v>
      </c>
      <c r="I15" s="24">
        <v>27218300.999824464</v>
      </c>
    </row>
    <row r="16" spans="2:9" x14ac:dyDescent="0.25">
      <c r="B16" s="29" t="s">
        <v>19</v>
      </c>
      <c r="C16" s="25"/>
      <c r="D16" s="25"/>
      <c r="E16" s="25"/>
      <c r="F16" s="25"/>
      <c r="G16" s="22">
        <v>0</v>
      </c>
      <c r="H16" s="23">
        <v>0</v>
      </c>
      <c r="I16" s="24">
        <v>0</v>
      </c>
    </row>
    <row r="17" spans="2:9" x14ac:dyDescent="0.25">
      <c r="B17" s="30" t="s">
        <v>20</v>
      </c>
      <c r="C17" s="22">
        <v>24695673</v>
      </c>
      <c r="D17" s="22">
        <v>24695673</v>
      </c>
      <c r="E17" s="22">
        <v>1659714</v>
      </c>
      <c r="F17" s="22">
        <v>1348237.3900000001</v>
      </c>
      <c r="G17" s="22">
        <v>3007951.39</v>
      </c>
      <c r="H17" s="23">
        <v>0.12180074582296259</v>
      </c>
      <c r="I17" s="24">
        <v>21687721.609999999</v>
      </c>
    </row>
    <row r="18" spans="2:9" x14ac:dyDescent="0.25">
      <c r="B18" s="30" t="s">
        <v>21</v>
      </c>
      <c r="C18" s="22">
        <v>31274615</v>
      </c>
      <c r="D18" s="22">
        <v>31274615</v>
      </c>
      <c r="E18" s="22">
        <v>1797335.11</v>
      </c>
      <c r="F18" s="22">
        <v>1894555.89</v>
      </c>
      <c r="G18" s="22">
        <v>3691891</v>
      </c>
      <c r="H18" s="23">
        <v>0.11804752832289063</v>
      </c>
      <c r="I18" s="24">
        <v>27582724</v>
      </c>
    </row>
    <row r="19" spans="2:9" x14ac:dyDescent="0.25">
      <c r="B19" s="30" t="s">
        <v>22</v>
      </c>
      <c r="C19" s="22">
        <v>8079577</v>
      </c>
      <c r="D19" s="22">
        <v>8079577</v>
      </c>
      <c r="E19" s="22">
        <v>77849.999999688589</v>
      </c>
      <c r="F19" s="22">
        <v>458869.99999816454</v>
      </c>
      <c r="G19" s="22">
        <v>536719.99999785307</v>
      </c>
      <c r="H19" s="23">
        <v>6.6429220242328654E-2</v>
      </c>
      <c r="I19" s="24">
        <v>7542857.0000021467</v>
      </c>
    </row>
    <row r="20" spans="2:9" x14ac:dyDescent="0.25">
      <c r="B20" s="30" t="s">
        <v>23</v>
      </c>
      <c r="C20" s="22">
        <v>1652445</v>
      </c>
      <c r="D20" s="22">
        <v>1652445</v>
      </c>
      <c r="E20" s="22">
        <v>63501.099999753191</v>
      </c>
      <c r="F20" s="22">
        <v>54055.409999783777</v>
      </c>
      <c r="G20" s="22">
        <v>117556.50999953697</v>
      </c>
      <c r="H20" s="23">
        <v>7.1140951740927522E-2</v>
      </c>
      <c r="I20" s="24">
        <v>1534888.4900004631</v>
      </c>
    </row>
    <row r="21" spans="2:9" x14ac:dyDescent="0.25">
      <c r="B21" s="30" t="s">
        <v>24</v>
      </c>
      <c r="C21" s="22">
        <v>1981081</v>
      </c>
      <c r="D21" s="22">
        <v>1981081</v>
      </c>
      <c r="E21" s="22">
        <v>2213743.27</v>
      </c>
      <c r="F21" s="22">
        <v>2347996.0300000003</v>
      </c>
      <c r="G21" s="22">
        <v>4561739.3000000007</v>
      </c>
      <c r="H21" s="23">
        <v>2.3026515826460408</v>
      </c>
      <c r="I21" s="24">
        <v>-2580658.3000000007</v>
      </c>
    </row>
    <row r="22" spans="2:9" x14ac:dyDescent="0.25">
      <c r="B22" s="30" t="s">
        <v>25</v>
      </c>
      <c r="C22" s="22">
        <v>3650120</v>
      </c>
      <c r="D22" s="22">
        <v>3650120</v>
      </c>
      <c r="E22" s="22">
        <v>165651.32</v>
      </c>
      <c r="F22" s="22">
        <v>169056.8</v>
      </c>
      <c r="G22" s="22">
        <v>334708.12</v>
      </c>
      <c r="H22" s="23">
        <v>9.1697840071011366E-2</v>
      </c>
      <c r="I22" s="24">
        <v>3315411.88</v>
      </c>
    </row>
    <row r="23" spans="2:9" ht="26.25" customHeight="1" x14ac:dyDescent="0.25">
      <c r="B23" s="31" t="s">
        <v>26</v>
      </c>
      <c r="C23" s="22">
        <v>16632893</v>
      </c>
      <c r="D23" s="22">
        <v>16632893</v>
      </c>
      <c r="E23" s="22">
        <v>109618.79000000001</v>
      </c>
      <c r="F23" s="22">
        <v>466811.69</v>
      </c>
      <c r="G23" s="22">
        <v>576430.48</v>
      </c>
      <c r="H23" s="23">
        <v>3.465605652606555E-2</v>
      </c>
      <c r="I23" s="24">
        <v>16056462.52</v>
      </c>
    </row>
    <row r="24" spans="2:9" x14ac:dyDescent="0.25">
      <c r="B24" s="30" t="s">
        <v>27</v>
      </c>
      <c r="C24" s="22">
        <v>21556869</v>
      </c>
      <c r="D24" s="22">
        <v>21556869</v>
      </c>
      <c r="E24" s="22">
        <v>136296.85999999999</v>
      </c>
      <c r="F24" s="22">
        <v>365561.5</v>
      </c>
      <c r="G24" s="22">
        <v>501858.36</v>
      </c>
      <c r="H24" s="23">
        <v>2.3280670305135684E-2</v>
      </c>
      <c r="I24" s="24">
        <v>21055010.640000001</v>
      </c>
    </row>
    <row r="25" spans="2:9" x14ac:dyDescent="0.25">
      <c r="B25" s="30" t="s">
        <v>28</v>
      </c>
      <c r="C25" s="22">
        <v>10957000</v>
      </c>
      <c r="D25" s="22">
        <v>10957000</v>
      </c>
      <c r="E25" s="22">
        <v>497387.69</v>
      </c>
      <c r="F25" s="22">
        <v>589143.53999999992</v>
      </c>
      <c r="G25" s="22">
        <v>1086531.23</v>
      </c>
      <c r="H25" s="23">
        <v>9.916320434425481E-2</v>
      </c>
      <c r="I25" s="24">
        <v>9870468.7699999996</v>
      </c>
    </row>
    <row r="26" spans="2:9" x14ac:dyDescent="0.25">
      <c r="B26" s="29" t="s">
        <v>29</v>
      </c>
      <c r="C26" s="25"/>
      <c r="D26" s="25"/>
      <c r="E26" s="25"/>
      <c r="F26" s="25"/>
      <c r="G26" s="22">
        <v>0</v>
      </c>
      <c r="H26" s="23">
        <v>0</v>
      </c>
      <c r="I26" s="24">
        <v>0</v>
      </c>
    </row>
    <row r="27" spans="2:9" x14ac:dyDescent="0.25">
      <c r="B27" s="30" t="s">
        <v>30</v>
      </c>
      <c r="C27" s="22">
        <v>1906100</v>
      </c>
      <c r="D27" s="22">
        <v>1906100</v>
      </c>
      <c r="E27" s="22">
        <v>27093.460012601277</v>
      </c>
      <c r="F27" s="22">
        <v>188322.90007280209</v>
      </c>
      <c r="G27" s="22">
        <v>215416.36008540337</v>
      </c>
      <c r="H27" s="23">
        <v>0.11301419657174512</v>
      </c>
      <c r="I27" s="24">
        <v>1690683.6399145967</v>
      </c>
    </row>
    <row r="28" spans="2:9" x14ac:dyDescent="0.25">
      <c r="B28" s="30" t="s">
        <v>31</v>
      </c>
      <c r="C28" s="22">
        <v>2877615</v>
      </c>
      <c r="D28" s="22">
        <v>2877615</v>
      </c>
      <c r="E28" s="22">
        <v>44960.82</v>
      </c>
      <c r="F28" s="22">
        <v>135261</v>
      </c>
      <c r="G28" s="22">
        <v>180221.82</v>
      </c>
      <c r="H28" s="23">
        <v>6.2628885379037852E-2</v>
      </c>
      <c r="I28" s="24">
        <v>2697393.18</v>
      </c>
    </row>
    <row r="29" spans="2:9" x14ac:dyDescent="0.25">
      <c r="B29" s="30" t="s">
        <v>32</v>
      </c>
      <c r="C29" s="22">
        <v>1885475</v>
      </c>
      <c r="D29" s="22">
        <v>1885475</v>
      </c>
      <c r="E29" s="22">
        <v>26570.840000000004</v>
      </c>
      <c r="F29" s="22">
        <v>152508</v>
      </c>
      <c r="G29" s="22">
        <v>179078.84</v>
      </c>
      <c r="H29" s="23">
        <v>9.4978103660881205E-2</v>
      </c>
      <c r="I29" s="24">
        <v>1706396.16</v>
      </c>
    </row>
    <row r="30" spans="2:9" x14ac:dyDescent="0.25">
      <c r="B30" s="30" t="s">
        <v>33</v>
      </c>
      <c r="C30" s="22">
        <v>148100</v>
      </c>
      <c r="D30" s="22">
        <v>148100</v>
      </c>
      <c r="E30" s="22">
        <v>0</v>
      </c>
      <c r="F30" s="22">
        <v>0</v>
      </c>
      <c r="G30" s="22">
        <v>0</v>
      </c>
      <c r="H30" s="23">
        <v>0</v>
      </c>
      <c r="I30" s="24">
        <v>148100</v>
      </c>
    </row>
    <row r="31" spans="2:9" x14ac:dyDescent="0.25">
      <c r="B31" s="30" t="s">
        <v>34</v>
      </c>
      <c r="C31" s="22">
        <v>1475085</v>
      </c>
      <c r="D31" s="22">
        <v>1475085</v>
      </c>
      <c r="E31" s="22">
        <v>3330.34</v>
      </c>
      <c r="F31" s="22">
        <v>53665.450000000004</v>
      </c>
      <c r="G31" s="22">
        <v>56995.790000000008</v>
      </c>
      <c r="H31" s="23">
        <v>3.8638986905839327E-2</v>
      </c>
      <c r="I31" s="24">
        <v>1418089.21</v>
      </c>
    </row>
    <row r="32" spans="2:9" x14ac:dyDescent="0.25">
      <c r="B32" s="30" t="s">
        <v>35</v>
      </c>
      <c r="C32" s="22">
        <v>638240</v>
      </c>
      <c r="D32" s="22">
        <v>638240</v>
      </c>
      <c r="E32" s="22">
        <v>5540.18</v>
      </c>
      <c r="F32" s="22">
        <v>482.58000000000004</v>
      </c>
      <c r="G32" s="22">
        <v>6022.76</v>
      </c>
      <c r="H32" s="23">
        <v>9.4365129105038869E-3</v>
      </c>
      <c r="I32" s="24">
        <v>632217.24</v>
      </c>
    </row>
    <row r="33" spans="2:9" x14ac:dyDescent="0.25">
      <c r="B33" s="30" t="s">
        <v>36</v>
      </c>
      <c r="C33" s="22">
        <v>11836957</v>
      </c>
      <c r="D33" s="22">
        <v>11836957</v>
      </c>
      <c r="E33" s="22">
        <v>336708.49</v>
      </c>
      <c r="F33" s="22">
        <v>1520131.31</v>
      </c>
      <c r="G33" s="22">
        <v>1856839.8</v>
      </c>
      <c r="H33" s="23">
        <v>0.15686800247732588</v>
      </c>
      <c r="I33" s="24">
        <v>9980117.1999999993</v>
      </c>
    </row>
    <row r="34" spans="2:9" ht="21.75" customHeight="1" x14ac:dyDescent="0.25">
      <c r="B34" s="31" t="s">
        <v>94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4">
        <v>0</v>
      </c>
    </row>
    <row r="35" spans="2:9" x14ac:dyDescent="0.25">
      <c r="B35" s="30" t="s">
        <v>37</v>
      </c>
      <c r="C35" s="22">
        <v>6458235</v>
      </c>
      <c r="D35" s="22">
        <v>6458235</v>
      </c>
      <c r="E35" s="22">
        <v>402552.06</v>
      </c>
      <c r="F35" s="22">
        <v>296588.37000000005</v>
      </c>
      <c r="G35" s="22">
        <v>699140.43</v>
      </c>
      <c r="H35" s="23">
        <v>0.10825565034409557</v>
      </c>
      <c r="I35" s="24">
        <v>5759094.5700000003</v>
      </c>
    </row>
    <row r="36" spans="2:9" x14ac:dyDescent="0.25">
      <c r="B36" s="29" t="s">
        <v>38</v>
      </c>
      <c r="C36" s="25"/>
      <c r="D36" s="25"/>
      <c r="E36" s="25"/>
      <c r="F36" s="25"/>
      <c r="G36" s="22">
        <v>0</v>
      </c>
      <c r="H36" s="23">
        <v>0</v>
      </c>
      <c r="I36" s="24">
        <v>0</v>
      </c>
    </row>
    <row r="37" spans="2:9" x14ac:dyDescent="0.25">
      <c r="B37" s="30" t="s">
        <v>39</v>
      </c>
      <c r="C37" s="22">
        <v>6503300</v>
      </c>
      <c r="D37" s="22">
        <v>6503300</v>
      </c>
      <c r="E37" s="22">
        <v>148000</v>
      </c>
      <c r="F37" s="22">
        <v>444983.6</v>
      </c>
      <c r="G37" s="22">
        <v>592983.6</v>
      </c>
      <c r="H37" s="23">
        <v>9.1181953777313057E-2</v>
      </c>
      <c r="I37" s="24">
        <v>5910316.4000000004</v>
      </c>
    </row>
    <row r="38" spans="2:9" x14ac:dyDescent="0.25">
      <c r="B38" s="30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/>
      <c r="I38" s="24">
        <v>0</v>
      </c>
    </row>
    <row r="39" spans="2:9" x14ac:dyDescent="0.25">
      <c r="B39" s="30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/>
      <c r="I39" s="24">
        <v>0</v>
      </c>
    </row>
    <row r="40" spans="2:9" x14ac:dyDescent="0.25">
      <c r="B40" s="30" t="s">
        <v>42</v>
      </c>
      <c r="C40" s="22"/>
      <c r="D40" s="22"/>
      <c r="E40" s="22"/>
      <c r="F40" s="22"/>
      <c r="G40" s="22">
        <v>0</v>
      </c>
      <c r="H40" s="23"/>
      <c r="I40" s="24">
        <v>0</v>
      </c>
    </row>
    <row r="41" spans="2:9" x14ac:dyDescent="0.25">
      <c r="B41" s="30" t="s">
        <v>43</v>
      </c>
      <c r="C41" s="22"/>
      <c r="D41" s="22"/>
      <c r="E41" s="22"/>
      <c r="F41" s="22"/>
      <c r="G41" s="22">
        <v>0</v>
      </c>
      <c r="H41" s="23"/>
      <c r="I41" s="24">
        <v>0</v>
      </c>
    </row>
    <row r="42" spans="2:9" x14ac:dyDescent="0.25">
      <c r="B42" s="30" t="s">
        <v>44</v>
      </c>
      <c r="C42" s="22"/>
      <c r="D42" s="22"/>
      <c r="E42" s="22"/>
      <c r="F42" s="22"/>
      <c r="G42" s="22">
        <v>0</v>
      </c>
      <c r="H42" s="23"/>
      <c r="I42" s="24">
        <v>0</v>
      </c>
    </row>
    <row r="43" spans="2:9" x14ac:dyDescent="0.25">
      <c r="B43" s="30" t="s">
        <v>45</v>
      </c>
      <c r="C43" s="22"/>
      <c r="D43" s="22"/>
      <c r="E43" s="22"/>
      <c r="F43" s="22"/>
      <c r="G43" s="22">
        <v>0</v>
      </c>
      <c r="H43" s="23"/>
      <c r="I43" s="24">
        <v>0</v>
      </c>
    </row>
    <row r="44" spans="2:9" x14ac:dyDescent="0.25">
      <c r="B44" s="30" t="s">
        <v>46</v>
      </c>
      <c r="C44" s="22">
        <v>800000</v>
      </c>
      <c r="D44" s="22">
        <v>800000</v>
      </c>
      <c r="E44" s="22">
        <v>0</v>
      </c>
      <c r="F44" s="22">
        <v>0</v>
      </c>
      <c r="G44" s="22">
        <v>0</v>
      </c>
      <c r="H44" s="23">
        <v>0</v>
      </c>
      <c r="I44" s="24">
        <v>800000</v>
      </c>
    </row>
    <row r="45" spans="2:9" x14ac:dyDescent="0.25">
      <c r="B45" s="29" t="s">
        <v>47</v>
      </c>
      <c r="C45" s="25"/>
      <c r="D45" s="25"/>
      <c r="E45" s="25"/>
      <c r="F45" s="25"/>
      <c r="G45" s="22">
        <v>0</v>
      </c>
      <c r="H45" s="23"/>
      <c r="I45" s="24">
        <v>0</v>
      </c>
    </row>
    <row r="46" spans="2:9" x14ac:dyDescent="0.25">
      <c r="B46" s="30" t="s">
        <v>48</v>
      </c>
      <c r="C46" s="22"/>
      <c r="D46" s="22"/>
      <c r="E46" s="22"/>
      <c r="F46" s="22"/>
      <c r="G46" s="22">
        <v>0</v>
      </c>
      <c r="H46" s="23"/>
      <c r="I46" s="24">
        <v>0</v>
      </c>
    </row>
    <row r="47" spans="2:9" x14ac:dyDescent="0.25">
      <c r="B47" s="30" t="s">
        <v>49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/>
      <c r="I47" s="24">
        <v>0</v>
      </c>
    </row>
    <row r="48" spans="2:9" x14ac:dyDescent="0.25">
      <c r="B48" s="30" t="s">
        <v>50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/>
      <c r="I48" s="24">
        <v>0</v>
      </c>
    </row>
    <row r="49" spans="2:9" x14ac:dyDescent="0.25">
      <c r="B49" s="30" t="s">
        <v>51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/>
      <c r="I49" s="24">
        <v>0</v>
      </c>
    </row>
    <row r="50" spans="2:9" x14ac:dyDescent="0.25">
      <c r="B50" s="30" t="s">
        <v>52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/>
      <c r="I50" s="24">
        <v>0</v>
      </c>
    </row>
    <row r="51" spans="2:9" x14ac:dyDescent="0.25">
      <c r="B51" s="30" t="s">
        <v>53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/>
      <c r="I51" s="24">
        <v>0</v>
      </c>
    </row>
    <row r="52" spans="2:9" x14ac:dyDescent="0.25">
      <c r="B52" s="29" t="s">
        <v>54</v>
      </c>
      <c r="C52" s="25"/>
      <c r="D52" s="25"/>
      <c r="E52" s="25"/>
      <c r="F52" s="25"/>
      <c r="G52" s="22">
        <v>0</v>
      </c>
      <c r="H52" s="23"/>
      <c r="I52" s="24">
        <v>0</v>
      </c>
    </row>
    <row r="53" spans="2:9" x14ac:dyDescent="0.25">
      <c r="B53" s="30" t="s">
        <v>55</v>
      </c>
      <c r="C53" s="22">
        <v>6337000</v>
      </c>
      <c r="D53" s="22">
        <v>6337000</v>
      </c>
      <c r="E53" s="22">
        <v>0</v>
      </c>
      <c r="F53" s="22">
        <v>47731.199999999997</v>
      </c>
      <c r="G53" s="22">
        <v>47731.199999999997</v>
      </c>
      <c r="H53" s="23">
        <v>7.5321445478933246E-3</v>
      </c>
      <c r="I53" s="24">
        <v>6289268.7999999998</v>
      </c>
    </row>
    <row r="54" spans="2:9" x14ac:dyDescent="0.25">
      <c r="B54" s="30" t="s">
        <v>56</v>
      </c>
      <c r="C54" s="22">
        <v>1072200</v>
      </c>
      <c r="D54" s="22">
        <v>1072200</v>
      </c>
      <c r="E54" s="22">
        <v>0</v>
      </c>
      <c r="F54" s="22">
        <v>0</v>
      </c>
      <c r="G54" s="22">
        <v>0</v>
      </c>
      <c r="H54" s="23">
        <v>0</v>
      </c>
      <c r="I54" s="24">
        <v>1072200</v>
      </c>
    </row>
    <row r="55" spans="2:9" x14ac:dyDescent="0.25">
      <c r="B55" s="30" t="s">
        <v>57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/>
      <c r="I55" s="24">
        <v>0</v>
      </c>
    </row>
    <row r="56" spans="2:9" x14ac:dyDescent="0.25">
      <c r="B56" s="30" t="s">
        <v>58</v>
      </c>
      <c r="C56" s="22">
        <v>8300000</v>
      </c>
      <c r="D56" s="22">
        <v>8300000</v>
      </c>
      <c r="E56" s="22">
        <v>0</v>
      </c>
      <c r="F56" s="22">
        <v>0</v>
      </c>
      <c r="G56" s="22">
        <v>0</v>
      </c>
      <c r="H56" s="23">
        <v>0</v>
      </c>
      <c r="I56" s="24">
        <v>8300000</v>
      </c>
    </row>
    <row r="57" spans="2:9" x14ac:dyDescent="0.25">
      <c r="B57" s="30" t="s">
        <v>59</v>
      </c>
      <c r="C57" s="22">
        <v>1875000</v>
      </c>
      <c r="D57" s="22">
        <v>1875000</v>
      </c>
      <c r="E57" s="22">
        <v>0</v>
      </c>
      <c r="F57" s="22">
        <v>36221.870000000003</v>
      </c>
      <c r="G57" s="22">
        <v>36221.870000000003</v>
      </c>
      <c r="H57" s="23">
        <v>1.9318330666666668E-2</v>
      </c>
      <c r="I57" s="24">
        <v>1838778.13</v>
      </c>
    </row>
    <row r="58" spans="2:9" x14ac:dyDescent="0.25">
      <c r="B58" s="30" t="s">
        <v>60</v>
      </c>
      <c r="C58" s="22">
        <v>589700</v>
      </c>
      <c r="D58" s="22">
        <v>589700</v>
      </c>
      <c r="E58" s="22">
        <v>0</v>
      </c>
      <c r="F58" s="22">
        <v>0</v>
      </c>
      <c r="G58" s="22">
        <v>0</v>
      </c>
      <c r="H58" s="23">
        <v>0</v>
      </c>
      <c r="I58" s="24">
        <v>589700</v>
      </c>
    </row>
    <row r="59" spans="2:9" x14ac:dyDescent="0.25">
      <c r="B59" s="30" t="s">
        <v>61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/>
      <c r="I59" s="24">
        <v>0</v>
      </c>
    </row>
    <row r="60" spans="2:9" x14ac:dyDescent="0.25">
      <c r="B60" s="30" t="s">
        <v>62</v>
      </c>
      <c r="C60" s="22">
        <v>2308000</v>
      </c>
      <c r="D60" s="22">
        <v>2308000</v>
      </c>
      <c r="E60" s="22">
        <v>0</v>
      </c>
      <c r="F60" s="22">
        <v>0</v>
      </c>
      <c r="G60" s="22">
        <v>0</v>
      </c>
      <c r="H60" s="23">
        <v>0</v>
      </c>
      <c r="I60" s="24">
        <v>2308000</v>
      </c>
    </row>
    <row r="61" spans="2:9" x14ac:dyDescent="0.25">
      <c r="B61" s="30" t="s">
        <v>63</v>
      </c>
      <c r="C61" s="22">
        <v>1108900</v>
      </c>
      <c r="D61" s="22">
        <v>1108900</v>
      </c>
      <c r="E61" s="22">
        <v>0</v>
      </c>
      <c r="F61" s="22">
        <v>0</v>
      </c>
      <c r="G61" s="22">
        <v>0</v>
      </c>
      <c r="H61" s="23">
        <v>0</v>
      </c>
      <c r="I61" s="24">
        <v>1108900</v>
      </c>
    </row>
    <row r="62" spans="2:9" x14ac:dyDescent="0.25">
      <c r="B62" s="29" t="s">
        <v>64</v>
      </c>
      <c r="C62" s="25"/>
      <c r="D62" s="25"/>
      <c r="E62" s="25"/>
      <c r="F62" s="25"/>
      <c r="G62" s="22">
        <v>0</v>
      </c>
      <c r="H62" s="23"/>
      <c r="I62" s="24">
        <v>0</v>
      </c>
    </row>
    <row r="63" spans="2:9" x14ac:dyDescent="0.25">
      <c r="B63" s="30" t="s">
        <v>65</v>
      </c>
      <c r="C63" s="22">
        <v>220606432</v>
      </c>
      <c r="D63" s="22">
        <v>100606432</v>
      </c>
      <c r="E63" s="22">
        <v>999777.47</v>
      </c>
      <c r="F63" s="22">
        <v>26421385.109999999</v>
      </c>
      <c r="G63" s="22">
        <v>27421162.579999998</v>
      </c>
      <c r="H63" s="23">
        <v>0.27255874236748601</v>
      </c>
      <c r="I63" s="24">
        <v>73185269.420000002</v>
      </c>
    </row>
    <row r="64" spans="2:9" x14ac:dyDescent="0.25">
      <c r="B64" s="30" t="s">
        <v>66</v>
      </c>
      <c r="C64" s="22">
        <v>92036254</v>
      </c>
      <c r="D64" s="22">
        <v>92036254</v>
      </c>
      <c r="E64" s="22">
        <v>0</v>
      </c>
      <c r="F64" s="22">
        <v>0</v>
      </c>
      <c r="G64" s="22">
        <v>0</v>
      </c>
      <c r="H64" s="23">
        <v>0</v>
      </c>
      <c r="I64" s="24">
        <v>92036254</v>
      </c>
    </row>
    <row r="65" spans="2:9" x14ac:dyDescent="0.25">
      <c r="B65" s="30" t="s">
        <v>67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/>
      <c r="I65" s="24">
        <v>0</v>
      </c>
    </row>
    <row r="66" spans="2:9" ht="31.5" customHeight="1" x14ac:dyDescent="0.25">
      <c r="B66" s="31" t="s">
        <v>68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/>
      <c r="I66" s="24">
        <v>0</v>
      </c>
    </row>
    <row r="67" spans="2:9" x14ac:dyDescent="0.25">
      <c r="B67" s="29" t="s">
        <v>69</v>
      </c>
      <c r="C67" s="25"/>
      <c r="D67" s="25"/>
      <c r="E67" s="25"/>
      <c r="F67" s="25"/>
      <c r="G67" s="22">
        <v>0</v>
      </c>
      <c r="H67" s="23"/>
      <c r="I67" s="24">
        <v>0</v>
      </c>
    </row>
    <row r="68" spans="2:9" x14ac:dyDescent="0.25">
      <c r="B68" s="30" t="s">
        <v>70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/>
      <c r="I68" s="24">
        <v>0</v>
      </c>
    </row>
    <row r="69" spans="2:9" x14ac:dyDescent="0.25">
      <c r="B69" s="30" t="s">
        <v>71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/>
      <c r="I69" s="24">
        <v>0</v>
      </c>
    </row>
    <row r="70" spans="2:9" x14ac:dyDescent="0.25">
      <c r="B70" s="29" t="s">
        <v>72</v>
      </c>
      <c r="C70" s="25"/>
      <c r="D70" s="25"/>
      <c r="E70" s="25"/>
      <c r="F70" s="25"/>
      <c r="G70" s="22">
        <v>0</v>
      </c>
      <c r="H70" s="23"/>
      <c r="I70" s="24">
        <v>0</v>
      </c>
    </row>
    <row r="71" spans="2:9" x14ac:dyDescent="0.25">
      <c r="B71" s="30" t="s">
        <v>73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/>
      <c r="I71" s="24">
        <v>0</v>
      </c>
    </row>
    <row r="72" spans="2:9" x14ac:dyDescent="0.25">
      <c r="B72" s="30" t="s">
        <v>74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/>
      <c r="I72" s="24">
        <v>0</v>
      </c>
    </row>
    <row r="73" spans="2:9" x14ac:dyDescent="0.25">
      <c r="B73" s="30" t="s">
        <v>75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/>
      <c r="I73" s="24">
        <v>0</v>
      </c>
    </row>
    <row r="74" spans="2:9" x14ac:dyDescent="0.25">
      <c r="B74" s="28" t="s">
        <v>76</v>
      </c>
      <c r="C74" s="26"/>
      <c r="D74" s="26"/>
      <c r="E74" s="26"/>
      <c r="F74" s="26"/>
      <c r="G74" s="22">
        <v>0</v>
      </c>
      <c r="H74" s="23"/>
      <c r="I74" s="24">
        <v>0</v>
      </c>
    </row>
    <row r="75" spans="2:9" x14ac:dyDescent="0.25">
      <c r="B75" s="29" t="s">
        <v>77</v>
      </c>
      <c r="C75" s="25"/>
      <c r="D75" s="25"/>
      <c r="E75" s="25"/>
      <c r="F75" s="25"/>
      <c r="G75" s="22">
        <v>0</v>
      </c>
      <c r="H75" s="23"/>
      <c r="I75" s="24">
        <v>0</v>
      </c>
    </row>
    <row r="76" spans="2:9" x14ac:dyDescent="0.25">
      <c r="B76" s="30" t="s">
        <v>78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3"/>
      <c r="I76" s="24">
        <v>0</v>
      </c>
    </row>
    <row r="77" spans="2:9" x14ac:dyDescent="0.25">
      <c r="B77" s="30" t="s">
        <v>79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3"/>
      <c r="I77" s="24">
        <v>0</v>
      </c>
    </row>
    <row r="78" spans="2:9" x14ac:dyDescent="0.25">
      <c r="B78" s="29" t="s">
        <v>80</v>
      </c>
      <c r="C78" s="25"/>
      <c r="D78" s="25"/>
      <c r="E78" s="25"/>
      <c r="F78" s="25"/>
      <c r="G78" s="22">
        <v>0</v>
      </c>
      <c r="H78" s="23"/>
      <c r="I78" s="24">
        <v>0</v>
      </c>
    </row>
    <row r="79" spans="2:9" x14ac:dyDescent="0.25">
      <c r="B79" s="30" t="s">
        <v>81</v>
      </c>
      <c r="C79" s="22">
        <v>82168138</v>
      </c>
      <c r="D79" s="22">
        <v>82168138</v>
      </c>
      <c r="E79" s="22">
        <v>6078937.3700000001</v>
      </c>
      <c r="F79" s="22">
        <v>5686482</v>
      </c>
      <c r="G79" s="22">
        <v>11765419.370000001</v>
      </c>
      <c r="H79" s="23">
        <v>0.14318712406504819</v>
      </c>
      <c r="I79" s="24">
        <v>70402718.629999995</v>
      </c>
    </row>
    <row r="80" spans="2:9" x14ac:dyDescent="0.25">
      <c r="B80" s="30" t="s">
        <v>82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3"/>
      <c r="I80" s="24">
        <v>0</v>
      </c>
    </row>
    <row r="81" spans="2:9" x14ac:dyDescent="0.25">
      <c r="B81" s="29" t="s">
        <v>83</v>
      </c>
      <c r="C81" s="25"/>
      <c r="D81" s="25"/>
      <c r="E81" s="25"/>
      <c r="F81" s="25"/>
      <c r="G81" s="22">
        <v>0</v>
      </c>
      <c r="H81" s="23"/>
      <c r="I81" s="24">
        <v>0</v>
      </c>
    </row>
    <row r="82" spans="2:9" x14ac:dyDescent="0.25">
      <c r="B82" s="30" t="s">
        <v>84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3"/>
      <c r="I82" s="24">
        <v>0</v>
      </c>
    </row>
    <row r="83" spans="2:9" x14ac:dyDescent="0.25">
      <c r="B83" s="32" t="s">
        <v>85</v>
      </c>
      <c r="C83" s="27">
        <v>964708659</v>
      </c>
      <c r="D83" s="27">
        <v>801316776</v>
      </c>
      <c r="E83" s="27">
        <v>43948610.799774133</v>
      </c>
      <c r="F83" s="27">
        <v>69904715.40988028</v>
      </c>
      <c r="G83" s="27">
        <v>113853326.20965442</v>
      </c>
      <c r="H83" s="34">
        <v>0.14208279374604585</v>
      </c>
      <c r="I83" s="27">
        <v>687463449.79034555</v>
      </c>
    </row>
    <row r="84" spans="2:9" ht="15.75" thickBot="1" x14ac:dyDescent="0.3">
      <c r="C84" s="10">
        <v>0</v>
      </c>
      <c r="D84" s="10"/>
      <c r="E84" s="10"/>
      <c r="F84" s="10"/>
      <c r="G84" s="9"/>
      <c r="H84" s="9"/>
    </row>
    <row r="85" spans="2:9" ht="15.75" customHeight="1" thickBot="1" x14ac:dyDescent="0.3">
      <c r="B85" s="33" t="s">
        <v>91</v>
      </c>
      <c r="C85" s="9"/>
      <c r="D85" s="9"/>
      <c r="E85" s="9"/>
      <c r="F85" s="9"/>
      <c r="G85" s="9"/>
      <c r="H85" s="9"/>
    </row>
    <row r="86" spans="2:9" ht="26.25" customHeight="1" thickBot="1" x14ac:dyDescent="0.3">
      <c r="B86" s="20" t="s">
        <v>92</v>
      </c>
      <c r="C86" s="9"/>
      <c r="D86" s="9"/>
      <c r="E86" s="9"/>
      <c r="F86" s="9"/>
      <c r="G86" s="9"/>
      <c r="H86" s="9"/>
    </row>
    <row r="87" spans="2:9" ht="40.5" customHeight="1" thickBot="1" x14ac:dyDescent="0.3">
      <c r="B87" s="21" t="s">
        <v>93</v>
      </c>
      <c r="C87" s="9"/>
      <c r="D87" s="46" t="s">
        <v>90</v>
      </c>
      <c r="E87" s="46"/>
      <c r="F87" s="46"/>
      <c r="G87" s="9"/>
      <c r="H87" s="9"/>
    </row>
    <row r="88" spans="2:9" ht="9" customHeight="1" x14ac:dyDescent="0.25">
      <c r="C88" s="9"/>
      <c r="D88" s="47" t="s">
        <v>3</v>
      </c>
      <c r="E88" s="47"/>
      <c r="F88" s="47"/>
      <c r="G88" s="9"/>
      <c r="H88" s="9"/>
    </row>
  </sheetData>
  <mergeCells count="9">
    <mergeCell ref="B7:B8"/>
    <mergeCell ref="C7:C8"/>
    <mergeCell ref="D7:D8"/>
    <mergeCell ref="E7:G7"/>
    <mergeCell ref="B1:G1"/>
    <mergeCell ref="B2:G2"/>
    <mergeCell ref="B3:G3"/>
    <mergeCell ref="B4:G4"/>
    <mergeCell ref="B5:G5"/>
  </mergeCells>
  <pageMargins left="3.937007874015748E-2" right="3.937007874015748E-2" top="0.11811023622047245" bottom="7.874015748031496E-2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Presentacion</vt:lpstr>
      <vt:lpstr>EjeccTransp2022</vt:lpstr>
      <vt:lpstr>EjeccTransp2022!Títulos_a_imprimir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C. Gonzalez Constanza</dc:creator>
  <cp:lastModifiedBy>Tomas Herrera Luna</cp:lastModifiedBy>
  <cp:lastPrinted>2023-02-20T13:46:10Z</cp:lastPrinted>
  <dcterms:created xsi:type="dcterms:W3CDTF">2022-05-13T14:36:27Z</dcterms:created>
  <dcterms:modified xsi:type="dcterms:W3CDTF">2023-03-31T12:34:33Z</dcterms:modified>
</cp:coreProperties>
</file>