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Informes de cuentas por pagar\"/>
    </mc:Choice>
  </mc:AlternateContent>
  <xr:revisionPtr revIDLastSave="0" documentId="8_{45F3BB0D-EEE0-4A2F-B979-C86067336543}" xr6:coauthVersionLast="36" xr6:coauthVersionMax="36" xr10:uidLastSave="{00000000-0000-0000-0000-000000000000}"/>
  <bookViews>
    <workbookView xWindow="0" yWindow="0" windowWidth="28800" windowHeight="12225" xr2:uid="{C43D3D10-5298-44D8-AC51-7512C41E4A5A}"/>
  </bookViews>
  <sheets>
    <sheet name="Cuentas Por Pagar Total" sheetId="9" r:id="rId1"/>
  </sheets>
  <definedNames>
    <definedName name="_xlnm._FilterDatabase" localSheetId="0" hidden="1">'Cuentas Por Pagar Total'!$A$5:$F$291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1" i="9" l="1"/>
  <c r="F159" i="9"/>
  <c r="F63" i="9" l="1"/>
  <c r="F278" i="9" l="1"/>
  <c r="F283" i="9"/>
  <c r="F262" i="9"/>
  <c r="F260" i="9"/>
  <c r="F253" i="9"/>
  <c r="F229" i="9"/>
  <c r="F220" i="9"/>
  <c r="F211" i="9" l="1"/>
  <c r="F202" i="9"/>
  <c r="F191" i="9"/>
  <c r="F166" i="9"/>
  <c r="F148" i="9"/>
  <c r="F138" i="9" l="1"/>
  <c r="F113" i="9"/>
  <c r="F68" i="9"/>
  <c r="F55" i="9"/>
  <c r="F43" i="9"/>
  <c r="F36" i="9"/>
  <c r="F19" i="9"/>
  <c r="F7" i="9"/>
  <c r="F8" i="9"/>
  <c r="F17" i="9"/>
  <c r="F25" i="9" l="1"/>
  <c r="F236" i="9"/>
  <c r="F247" i="9" l="1"/>
  <c r="F244" i="9"/>
  <c r="F107" i="9"/>
  <c r="F164" i="9" l="1"/>
  <c r="F104" i="9"/>
  <c r="F272" i="9" l="1"/>
  <c r="F265" i="9"/>
  <c r="F223" i="9"/>
  <c r="F215" i="9"/>
  <c r="F207" i="9"/>
  <c r="F187" i="9"/>
  <c r="F178" i="9"/>
  <c r="F152" i="9"/>
  <c r="F96" i="9" l="1"/>
  <c r="F91" i="9"/>
  <c r="F117" i="9" l="1"/>
</calcChain>
</file>

<file path=xl/sharedStrings.xml><?xml version="1.0" encoding="utf-8"?>
<sst xmlns="http://schemas.openxmlformats.org/spreadsheetml/2006/main" count="869" uniqueCount="537">
  <si>
    <t>NOMBRE DE SUPLIDOR</t>
  </si>
  <si>
    <t>AGUA CRYSTAL, S.A.</t>
  </si>
  <si>
    <t>AYUNTAMIENTO MUNICIPAL DE HATO MAYOR</t>
  </si>
  <si>
    <t>AYUNTAMIENTO MUNICIPAL DE LA VEGA</t>
  </si>
  <si>
    <t>BOOTS OFFICE</t>
  </si>
  <si>
    <t>BUNKERMYM,S.A</t>
  </si>
  <si>
    <t>CADENA DE NOTICIAS</t>
  </si>
  <si>
    <t>CAASD</t>
  </si>
  <si>
    <t>CAASD-ALCARRIZOSND ND</t>
  </si>
  <si>
    <t>CARLOS ABREU GUZMAN</t>
  </si>
  <si>
    <t>CENTRO CAMARA DE COMERCIO DE LA REP. DOM.</t>
  </si>
  <si>
    <t>CENTURION EXTERMINING</t>
  </si>
  <si>
    <t>COLONIAL AIR SOLUTIONS</t>
  </si>
  <si>
    <t>COMPAÑIA DOMINICANA DE TELEFONOS</t>
  </si>
  <si>
    <t xml:space="preserve">COLUMBUS NETWORKS DOMINICANA </t>
  </si>
  <si>
    <t>CONSEJO NAC. DE ZONAS FRANCAS DE EXPORTACION</t>
  </si>
  <si>
    <t>COPY SOLUTIONS</t>
  </si>
  <si>
    <t>DANIELA ZAPATA VALENZUELA</t>
  </si>
  <si>
    <t>DANILO MATOS FELIZ</t>
  </si>
  <si>
    <t>DISTRIBUIDORA UNIVERSAL</t>
  </si>
  <si>
    <t>DIESEL EXTREMO</t>
  </si>
  <si>
    <t>DELTA COMERCIAL, S. A.</t>
  </si>
  <si>
    <t>EDEESTE</t>
  </si>
  <si>
    <t>ELIENTER</t>
  </si>
  <si>
    <t>EDITORA NUEVO DIARIO, S. A.</t>
  </si>
  <si>
    <t>FAUSTO DEL ORBE</t>
  </si>
  <si>
    <t>FEDERICO A. GONZALEZ</t>
  </si>
  <si>
    <t>FEDERICO BOLIVAR PELLETIER VALENZUELA</t>
  </si>
  <si>
    <t>FUMIGADORA FELIXA</t>
  </si>
  <si>
    <t>FURGONERA DOMINICANA</t>
  </si>
  <si>
    <t>G&amp;S C POR A CONSULTORA</t>
  </si>
  <si>
    <t xml:space="preserve">GL PROMOCIONES </t>
  </si>
  <si>
    <t>GR GROUP SERVICES</t>
  </si>
  <si>
    <t>GREGORY ALFONSO ARAUJO ROJAS</t>
  </si>
  <si>
    <t>HUGO LUIS</t>
  </si>
  <si>
    <t>INSTITUTO DOMINICANO DE SEGUROS SOCIAL (IDSS)</t>
  </si>
  <si>
    <t>ISLITA</t>
  </si>
  <si>
    <t>JOSÉ ANTONIO RODRÍGUEZ ALBA</t>
  </si>
  <si>
    <t>JOSE ANTONIO ROSARIO PICHARDO</t>
  </si>
  <si>
    <t>J.D. GERENCIA DOMINICANA</t>
  </si>
  <si>
    <t>JERAM INVESTMENT, SRL</t>
  </si>
  <si>
    <t>JHONNY NICOLAS JAQUEZ TINEO</t>
  </si>
  <si>
    <t>JOSE FABIAN ROSARIO</t>
  </si>
  <si>
    <t>JUAN HERNANDEZ CORDERO</t>
  </si>
  <si>
    <t>JUAN FERNANDO RAMOS</t>
  </si>
  <si>
    <t>JUNTA DEL DISTRITO MUNICIPAL VILLA SONADOR</t>
  </si>
  <si>
    <t xml:space="preserve">LA BANDEJA ROSA </t>
  </si>
  <si>
    <t>MAYORKA GROUP SRL</t>
  </si>
  <si>
    <t>MEDINA &amp; SMITH CONEXION, SRL</t>
  </si>
  <si>
    <t>P10141</t>
  </si>
  <si>
    <t>MERCEDES E. ENCARNACION</t>
  </si>
  <si>
    <t xml:space="preserve">METRO POR METRO </t>
  </si>
  <si>
    <t>MICROFUNDICION FGLE, SRL</t>
  </si>
  <si>
    <t>MULTISERVICIOS PAULA SRL</t>
  </si>
  <si>
    <t>P10154</t>
  </si>
  <si>
    <t>NARCISO ANTONIO FERNANDEZ ADAMESN/D N/D</t>
  </si>
  <si>
    <t>P0988</t>
  </si>
  <si>
    <t>NEWLINK DOMININICANA</t>
  </si>
  <si>
    <t xml:space="preserve">P&amp;N COMERCIAL </t>
  </si>
  <si>
    <t>PLAZA FERRETERIA RIVERA</t>
  </si>
  <si>
    <t>PUBLICIDAD SC</t>
  </si>
  <si>
    <t>PUBLICACIONES AHORA, SAS</t>
  </si>
  <si>
    <t>RAFAEL AUGUSTO REYES</t>
  </si>
  <si>
    <t>RICARDO RODRIGUEZ FRIAS</t>
  </si>
  <si>
    <t>RIVERA IBARRA &amp; ASOCIADOS</t>
  </si>
  <si>
    <t>SABE MG</t>
  </si>
  <si>
    <t>SALVADOR MONTERO MARTINEZ</t>
  </si>
  <si>
    <t>SANTE, SRL</t>
  </si>
  <si>
    <t>SERVICIOS DE PAPELERIA</t>
  </si>
  <si>
    <t>SOLUCIONES DIVERSAS INSTITUCION DEL CARIBE</t>
  </si>
  <si>
    <t>TONY BRAKE CENTER</t>
  </si>
  <si>
    <t>VICTOR ERNESTO LAKE</t>
  </si>
  <si>
    <t>VICTOR RAFAEL PEREZ</t>
  </si>
  <si>
    <t>WILMA RAQUEL ALCANTARA</t>
  </si>
  <si>
    <t>NICHOLAS NEEDLE CRAFT</t>
  </si>
  <si>
    <t>DE SOTO JULIAN (ZONA F. HIGUEY )</t>
  </si>
  <si>
    <t>EDESUR (Electrical Equipment)</t>
  </si>
  <si>
    <t>TOTAL CUENTAS Y DOCUMENTOS POR PAGAR</t>
  </si>
  <si>
    <t>MATILDE GABRIEL ABINADER</t>
  </si>
  <si>
    <t>AMARAM ENTERPRISE,SLR</t>
  </si>
  <si>
    <t xml:space="preserve">ALGO MEDIA GROUP, SRL </t>
  </si>
  <si>
    <t>814 GROUP, SRL</t>
  </si>
  <si>
    <t>AYUNTAMIENTO MUNICIPAL MOCA</t>
  </si>
  <si>
    <t>EDITORA BUHO, SRL</t>
  </si>
  <si>
    <t>FRENOS Y SERVICIOS MIL, SRL</t>
  </si>
  <si>
    <t>GOCLEAN, SRL</t>
  </si>
  <si>
    <t>MEDIOS DEL NORTE, SRL</t>
  </si>
  <si>
    <t>KLEH NATIONAL SUPPLY</t>
  </si>
  <si>
    <t>SKETCHPROM</t>
  </si>
  <si>
    <t>STAGE  VISUAL AND SOUNDS</t>
  </si>
  <si>
    <t>GRUPO UVAS DEL MAR</t>
  </si>
  <si>
    <t>GRAN TEATRO DEL CIBAO</t>
  </si>
  <si>
    <t>CHULETA CREATIVA, SRL</t>
  </si>
  <si>
    <t>JOSUE BRITO CONSULTING</t>
  </si>
  <si>
    <t>MAXIBODEGAS EOP DEL CARIBE</t>
  </si>
  <si>
    <t>CONSORC IO NACIONAL DE TRANSPORTE</t>
  </si>
  <si>
    <t>SUNINSA SUPLIDORA INST.</t>
  </si>
  <si>
    <t>TEUDDYS LUCAS MULTIPLE SERVICIOS</t>
  </si>
  <si>
    <t>FIRELAB EFECTOS ESPECIALES,SRL</t>
  </si>
  <si>
    <t>INAPA</t>
  </si>
  <si>
    <t>INMEIND</t>
  </si>
  <si>
    <t>JOSE VIRGILIO DIAZ</t>
  </si>
  <si>
    <t>JUAN FRANCISCO FANITH</t>
  </si>
  <si>
    <t>REVISTA DEL COMERCIO,SRL</t>
  </si>
  <si>
    <t>TETRAS MOTION, SRL</t>
  </si>
  <si>
    <t>JOSE OSVALDO FRANCO</t>
  </si>
  <si>
    <t>ASOC. DE INDUSTRIAS DE LA REP. DOM.</t>
  </si>
  <si>
    <t>ANGEL DAVID MARTINEZ</t>
  </si>
  <si>
    <t>AZUCAR FM</t>
  </si>
  <si>
    <t>CORAVEGA</t>
  </si>
  <si>
    <t>CIVC CORPORATION</t>
  </si>
  <si>
    <t>CAMPOS MANUFACTURING</t>
  </si>
  <si>
    <t>ADOZONA</t>
  </si>
  <si>
    <t>ALL OFFICE SOLUTIONS</t>
  </si>
  <si>
    <t>EDITORA LISTIN DIARIO</t>
  </si>
  <si>
    <t xml:space="preserve">INOCENCIO ENCARNACION </t>
  </si>
  <si>
    <t>JRN WORLD AUTO PAINT</t>
  </si>
  <si>
    <t>JUAN LEONARDO PEREZ</t>
  </si>
  <si>
    <t>INDOCAL</t>
  </si>
  <si>
    <t>MOTA PRODUCCIONES,SRL</t>
  </si>
  <si>
    <t>PRODUCCIONES LASO, SRL</t>
  </si>
  <si>
    <t>PRODUCCIONES OMMC,SRL</t>
  </si>
  <si>
    <t>ROLIFRA SOLUTIONS,SRL</t>
  </si>
  <si>
    <t>PROINDUSTRIA</t>
  </si>
  <si>
    <t>RD$</t>
  </si>
  <si>
    <t>CONSORCIO SOLSANIT</t>
  </si>
  <si>
    <t xml:space="preserve">PEÑANTIAL INDUSTRIAL </t>
  </si>
  <si>
    <t>SENASA</t>
  </si>
  <si>
    <t>UREÑA MULTIEVENTOS, SRL</t>
  </si>
  <si>
    <t>FECHA</t>
  </si>
  <si>
    <t>NCF</t>
  </si>
  <si>
    <t>22.11.2022</t>
  </si>
  <si>
    <t>01.12.2022</t>
  </si>
  <si>
    <t>B1500000014</t>
  </si>
  <si>
    <t>B1500000015</t>
  </si>
  <si>
    <t>TOTAL</t>
  </si>
  <si>
    <t>B1500039129</t>
  </si>
  <si>
    <t>B1500039201</t>
  </si>
  <si>
    <t xml:space="preserve"> </t>
  </si>
  <si>
    <t>01.11.2022</t>
  </si>
  <si>
    <t>B1500000018</t>
  </si>
  <si>
    <t>08.12.2022</t>
  </si>
  <si>
    <t>B1500000019</t>
  </si>
  <si>
    <t>B1500000387</t>
  </si>
  <si>
    <t>B1500000388</t>
  </si>
  <si>
    <t>B1500000386</t>
  </si>
  <si>
    <t>05.12.2022</t>
  </si>
  <si>
    <t>B1500000030</t>
  </si>
  <si>
    <t>29.2.2022</t>
  </si>
  <si>
    <t>B1500000188</t>
  </si>
  <si>
    <t>N/D</t>
  </si>
  <si>
    <t>08.08.2017</t>
  </si>
  <si>
    <t>2017-001989</t>
  </si>
  <si>
    <t>01.01.2015</t>
  </si>
  <si>
    <t>F-110</t>
  </si>
  <si>
    <t>B1500002695</t>
  </si>
  <si>
    <t>26.12.2022</t>
  </si>
  <si>
    <t>B1500001525</t>
  </si>
  <si>
    <t>B1500000073</t>
  </si>
  <si>
    <t>21.12.2022</t>
  </si>
  <si>
    <t>B1500000297</t>
  </si>
  <si>
    <t>31.10.2011</t>
  </si>
  <si>
    <t>B1500000004</t>
  </si>
  <si>
    <t>02.11.2022</t>
  </si>
  <si>
    <t>B1500000037</t>
  </si>
  <si>
    <t>B1500107659</t>
  </si>
  <si>
    <t>B1500107655</t>
  </si>
  <si>
    <t>B1500107651</t>
  </si>
  <si>
    <t>01.04.2021</t>
  </si>
  <si>
    <t>B1000000225</t>
  </si>
  <si>
    <t>30.11.2022</t>
  </si>
  <si>
    <t>B1500002032</t>
  </si>
  <si>
    <t>19.12.2016</t>
  </si>
  <si>
    <t>27.04.2018</t>
  </si>
  <si>
    <t>B1000000004</t>
  </si>
  <si>
    <t>B1500000001</t>
  </si>
  <si>
    <t>09.09.2016</t>
  </si>
  <si>
    <t>B1500000155</t>
  </si>
  <si>
    <t>06.09.2009</t>
  </si>
  <si>
    <t>20.12.2022</t>
  </si>
  <si>
    <t>B1500000296</t>
  </si>
  <si>
    <t>09.11.2022</t>
  </si>
  <si>
    <t>B1500004437</t>
  </si>
  <si>
    <t>10.12.2022</t>
  </si>
  <si>
    <t>B1500007513</t>
  </si>
  <si>
    <t>B1500000229</t>
  </si>
  <si>
    <t>12.01.2021</t>
  </si>
  <si>
    <t>16.12.2022</t>
  </si>
  <si>
    <t>B1500000005</t>
  </si>
  <si>
    <t>02.09.2017</t>
  </si>
  <si>
    <t>28.12.2022</t>
  </si>
  <si>
    <t>15.07.2022</t>
  </si>
  <si>
    <t>B1500000133</t>
  </si>
  <si>
    <t>B1500016332</t>
  </si>
  <si>
    <t>B1500016603</t>
  </si>
  <si>
    <t>B1500000151</t>
  </si>
  <si>
    <t>14.11.2016</t>
  </si>
  <si>
    <t>04.11.2022</t>
  </si>
  <si>
    <t>B1500000512</t>
  </si>
  <si>
    <t>B1500000527</t>
  </si>
  <si>
    <t>28.12.2011</t>
  </si>
  <si>
    <t>09.06.2014</t>
  </si>
  <si>
    <t>29.01.2009</t>
  </si>
  <si>
    <t>23.01.2012</t>
  </si>
  <si>
    <t>02.03.2011</t>
  </si>
  <si>
    <t>07.01.2008</t>
  </si>
  <si>
    <t>01.04.2020</t>
  </si>
  <si>
    <t>B1500000338</t>
  </si>
  <si>
    <t>B1500000070</t>
  </si>
  <si>
    <t>27.12.2022</t>
  </si>
  <si>
    <t>B1500000172</t>
  </si>
  <si>
    <t>B1500000148</t>
  </si>
  <si>
    <t>09.06.2011</t>
  </si>
  <si>
    <t>17.11.2011</t>
  </si>
  <si>
    <t>01.12.2012</t>
  </si>
  <si>
    <t>B1500000012</t>
  </si>
  <si>
    <t>12.02.2021</t>
  </si>
  <si>
    <t>B1500000010</t>
  </si>
  <si>
    <t>B1500000072</t>
  </si>
  <si>
    <t>B1500002515</t>
  </si>
  <si>
    <t>B1500002708</t>
  </si>
  <si>
    <t>B1500002952</t>
  </si>
  <si>
    <t>B1500003007</t>
  </si>
  <si>
    <t>B1500003612</t>
  </si>
  <si>
    <t>B1500002209</t>
  </si>
  <si>
    <t>B1500002786</t>
  </si>
  <si>
    <t>B1500002375</t>
  </si>
  <si>
    <t>B1500003704</t>
  </si>
  <si>
    <t>B1500003458</t>
  </si>
  <si>
    <t>B1500002557</t>
  </si>
  <si>
    <t>B1500002873</t>
  </si>
  <si>
    <t>B1500003237</t>
  </si>
  <si>
    <t>B1500002250</t>
  </si>
  <si>
    <t>B1500003375</t>
  </si>
  <si>
    <t>B1500002344</t>
  </si>
  <si>
    <t>B1500003151</t>
  </si>
  <si>
    <t>B1500002636</t>
  </si>
  <si>
    <t>B1500003303</t>
  </si>
  <si>
    <t>B1500002137</t>
  </si>
  <si>
    <t>03.10.2022</t>
  </si>
  <si>
    <t>B1500000181</t>
  </si>
  <si>
    <t>CONSTRUCTORA VILLA MEJIA</t>
  </si>
  <si>
    <t>14.07.2022</t>
  </si>
  <si>
    <t>B1500000246</t>
  </si>
  <si>
    <t>14.12.2022</t>
  </si>
  <si>
    <t>B1500000009</t>
  </si>
  <si>
    <t>B1500000032</t>
  </si>
  <si>
    <t>B1500000269</t>
  </si>
  <si>
    <t>B1500000011</t>
  </si>
  <si>
    <t>B1500000153</t>
  </si>
  <si>
    <t>B1500000156</t>
  </si>
  <si>
    <t>29.12.2022</t>
  </si>
  <si>
    <t>B1500000002</t>
  </si>
  <si>
    <t>B1500000055</t>
  </si>
  <si>
    <t>08.10.2022</t>
  </si>
  <si>
    <t>B1500000025</t>
  </si>
  <si>
    <t>13.07.2012</t>
  </si>
  <si>
    <t>07.12.2022</t>
  </si>
  <si>
    <t>B1500000074</t>
  </si>
  <si>
    <t>30.09.2016</t>
  </si>
  <si>
    <t>B1500000085</t>
  </si>
  <si>
    <t>B1500000123</t>
  </si>
  <si>
    <t>B1500000126</t>
  </si>
  <si>
    <t>B1500000127</t>
  </si>
  <si>
    <t>B1500000128</t>
  </si>
  <si>
    <t>19.12.2022</t>
  </si>
  <si>
    <t>13.12.2022</t>
  </si>
  <si>
    <t>13.03.2022</t>
  </si>
  <si>
    <t>MARTHA JULISSA PEGUERO DURAN</t>
  </si>
  <si>
    <t>B1500001372</t>
  </si>
  <si>
    <t>17.11.2022</t>
  </si>
  <si>
    <t>02.12.2022</t>
  </si>
  <si>
    <t>B1500000118</t>
  </si>
  <si>
    <t>B1500000121</t>
  </si>
  <si>
    <t>17.10.2022</t>
  </si>
  <si>
    <t>B1500000082</t>
  </si>
  <si>
    <t>08.11.2022</t>
  </si>
  <si>
    <t>B1500000235</t>
  </si>
  <si>
    <t>B1500000008</t>
  </si>
  <si>
    <t>15.03.2022</t>
  </si>
  <si>
    <t>B1500000106</t>
  </si>
  <si>
    <t>16.11.2021</t>
  </si>
  <si>
    <t>MIGUEL FERNANDO CUEVAS</t>
  </si>
  <si>
    <t>01.09.2022</t>
  </si>
  <si>
    <t>B110000017</t>
  </si>
  <si>
    <t>MILAGROS ELENA MARTINEZ G.</t>
  </si>
  <si>
    <t>15.12.2022</t>
  </si>
  <si>
    <t>B1500000065</t>
  </si>
  <si>
    <t>31.10.2016</t>
  </si>
  <si>
    <t>B1500000162</t>
  </si>
  <si>
    <t>B1500000158</t>
  </si>
  <si>
    <t>B1500000163</t>
  </si>
  <si>
    <t>B1500000270</t>
  </si>
  <si>
    <t>31.03.2017</t>
  </si>
  <si>
    <t>08.07.2012</t>
  </si>
  <si>
    <t>F-3694</t>
  </si>
  <si>
    <t>16.02.2010</t>
  </si>
  <si>
    <t>B1500002877</t>
  </si>
  <si>
    <t>15.12..2022</t>
  </si>
  <si>
    <t>B1500000320</t>
  </si>
  <si>
    <t>31.03.2022</t>
  </si>
  <si>
    <t>B1500003039</t>
  </si>
  <si>
    <t>20.10.2022</t>
  </si>
  <si>
    <t>B1500000031</t>
  </si>
  <si>
    <t>22.07.2010</t>
  </si>
  <si>
    <t>05.07.2012</t>
  </si>
  <si>
    <t>B1500000056</t>
  </si>
  <si>
    <t>B1500000120</t>
  </si>
  <si>
    <t>02.08.2012</t>
  </si>
  <si>
    <t>01.07.2009</t>
  </si>
  <si>
    <t>B1500000129</t>
  </si>
  <si>
    <t>B1500001093</t>
  </si>
  <si>
    <t>B1500001097</t>
  </si>
  <si>
    <t>B1500001105</t>
  </si>
  <si>
    <t>B1500001104</t>
  </si>
  <si>
    <t>18.04.2022</t>
  </si>
  <si>
    <t>B1500000086</t>
  </si>
  <si>
    <t>SEGUROS RESERVAS</t>
  </si>
  <si>
    <t>31.08.2022</t>
  </si>
  <si>
    <t>B1502514187</t>
  </si>
  <si>
    <t>07.12.2010</t>
  </si>
  <si>
    <t>B1500000195</t>
  </si>
  <si>
    <t>B1500000508</t>
  </si>
  <si>
    <t>B1500000109</t>
  </si>
  <si>
    <t>B1500000110</t>
  </si>
  <si>
    <t>07.11.2022</t>
  </si>
  <si>
    <t>23.03.2022</t>
  </si>
  <si>
    <t>B1500000210</t>
  </si>
  <si>
    <t>SOEM COMERCIAL</t>
  </si>
  <si>
    <t>02.02.2011</t>
  </si>
  <si>
    <t>02.12.2011</t>
  </si>
  <si>
    <t>B1500000044</t>
  </si>
  <si>
    <t>B1500000052</t>
  </si>
  <si>
    <t>24.10.2016</t>
  </si>
  <si>
    <t>29.10.2018</t>
  </si>
  <si>
    <t>WIND TELECOM</t>
  </si>
  <si>
    <t>B1500010368</t>
  </si>
  <si>
    <t>EDESUR</t>
  </si>
  <si>
    <t>19.08.2022</t>
  </si>
  <si>
    <t>31.12.2022</t>
  </si>
  <si>
    <t xml:space="preserve">CASA PALMERA </t>
  </si>
  <si>
    <t>B1500000111</t>
  </si>
  <si>
    <t>02.08.2022</t>
  </si>
  <si>
    <t>B1500000249</t>
  </si>
  <si>
    <t>B1500001563</t>
  </si>
  <si>
    <t>B1500001572</t>
  </si>
  <si>
    <t>B1500000006</t>
  </si>
  <si>
    <t>B1500000216</t>
  </si>
  <si>
    <t>CN201207011/12/17</t>
  </si>
  <si>
    <t/>
  </si>
  <si>
    <t>12.12.2011</t>
  </si>
  <si>
    <t>CRUZ IDAMI EVELYN FERNANDEZ</t>
  </si>
  <si>
    <t>14.05.2022</t>
  </si>
  <si>
    <t>B1500000058</t>
  </si>
  <si>
    <t>GRUPO REMI</t>
  </si>
  <si>
    <t>ISIDRO ANTONIO POLANCO PAULINO</t>
  </si>
  <si>
    <t>17.05.2022</t>
  </si>
  <si>
    <t>B1500000091</t>
  </si>
  <si>
    <t>03.05.2012</t>
  </si>
  <si>
    <t>07.08.2012</t>
  </si>
  <si>
    <t>CN201208003</t>
  </si>
  <si>
    <t>CN201208010</t>
  </si>
  <si>
    <t>CN201205001</t>
  </si>
  <si>
    <t>FAC-0005</t>
  </si>
  <si>
    <t>22.09.2016</t>
  </si>
  <si>
    <t>B1500000359</t>
  </si>
  <si>
    <t>CN201007025</t>
  </si>
  <si>
    <t>F-002565</t>
  </si>
  <si>
    <t>CN20128004</t>
  </si>
  <si>
    <t>CN20128005</t>
  </si>
  <si>
    <t>CN20128006</t>
  </si>
  <si>
    <t>FAC-04-A</t>
  </si>
  <si>
    <t>FAC-05-A</t>
  </si>
  <si>
    <t>FAC-06-A</t>
  </si>
  <si>
    <t>FAC-000134</t>
  </si>
  <si>
    <t>FAC-120</t>
  </si>
  <si>
    <t>FAC-65A</t>
  </si>
  <si>
    <t>08.08.2014</t>
  </si>
  <si>
    <t>FAC-108805281</t>
  </si>
  <si>
    <t>CO201112002</t>
  </si>
  <si>
    <t>JUNIOR JOSE PIMENTEL BRITO</t>
  </si>
  <si>
    <t>18.08.2022</t>
  </si>
  <si>
    <t>B1500000023</t>
  </si>
  <si>
    <t xml:space="preserve">NUEVA EDITORA LA INFORMACION </t>
  </si>
  <si>
    <t>23.08.2022</t>
  </si>
  <si>
    <t>B1500001367</t>
  </si>
  <si>
    <t>NURIS RAINELDA ESTEVEZ</t>
  </si>
  <si>
    <t>09.08.2022</t>
  </si>
  <si>
    <t>CRISFLOR FLORISTERIA</t>
  </si>
  <si>
    <t>26.05.2022</t>
  </si>
  <si>
    <t>B1500000474</t>
  </si>
  <si>
    <t>11.08.2022</t>
  </si>
  <si>
    <t>PUBLIC MARKETING</t>
  </si>
  <si>
    <t>UNION NACIONAL DE EMPRESARIOS</t>
  </si>
  <si>
    <t>B1500000016</t>
  </si>
  <si>
    <t>B1500000371</t>
  </si>
  <si>
    <t>27.06.2022</t>
  </si>
  <si>
    <t>AMPARO DEL CARMEN INFANTE</t>
  </si>
  <si>
    <t>B1500000164</t>
  </si>
  <si>
    <t>06.10.2022</t>
  </si>
  <si>
    <t>ASOC. EMPRESARIOS DE GURABO</t>
  </si>
  <si>
    <t>06.12.2022</t>
  </si>
  <si>
    <t>03.01.2023</t>
  </si>
  <si>
    <t>13.01.2023</t>
  </si>
  <si>
    <t>17.01.2023</t>
  </si>
  <si>
    <t>24.01.2023</t>
  </si>
  <si>
    <t>31.01.2023</t>
  </si>
  <si>
    <t>B1500040011</t>
  </si>
  <si>
    <t>B1500040141</t>
  </si>
  <si>
    <t>B1500040140</t>
  </si>
  <si>
    <t>B1500040176</t>
  </si>
  <si>
    <t>B1500040292</t>
  </si>
  <si>
    <t>B1500040385</t>
  </si>
  <si>
    <t>23.01.2023</t>
  </si>
  <si>
    <t>ADRIANO PASCUAL BRITO</t>
  </si>
  <si>
    <t>AL VAPOR GASTRONOMIC</t>
  </si>
  <si>
    <t>ALTICE</t>
  </si>
  <si>
    <t>B1500047324</t>
  </si>
  <si>
    <t>ASOC. DE INDUSTRIAS ZF DE LA VEGA</t>
  </si>
  <si>
    <t>12.01.2023</t>
  </si>
  <si>
    <t>B1500000067</t>
  </si>
  <si>
    <t>ASOC. DOMINICANA DE CIGARROS Y TABACO</t>
  </si>
  <si>
    <t>05.01.2023</t>
  </si>
  <si>
    <t>B1500000003</t>
  </si>
  <si>
    <t>AYUNTAMIENTO MUNICIPAL LOMA DE CABRERA</t>
  </si>
  <si>
    <t>20.01.2023</t>
  </si>
  <si>
    <t>AYUNTAMIENTO MUNICIPAL SAN FCO. DE MACORIS</t>
  </si>
  <si>
    <t>B1500000301</t>
  </si>
  <si>
    <t>B1500000173</t>
  </si>
  <si>
    <t>01.01.2023</t>
  </si>
  <si>
    <t>04.01.2023</t>
  </si>
  <si>
    <t>11.01.2023</t>
  </si>
  <si>
    <t>B1500000101</t>
  </si>
  <si>
    <t>B1500000102</t>
  </si>
  <si>
    <t>16.11.2022</t>
  </si>
  <si>
    <t>B1500109794</t>
  </si>
  <si>
    <t>B1500109790</t>
  </si>
  <si>
    <t>B1500108985</t>
  </si>
  <si>
    <t>B1500108981</t>
  </si>
  <si>
    <t>B1500108989</t>
  </si>
  <si>
    <t>B1500108987</t>
  </si>
  <si>
    <t xml:space="preserve">CAPAM DOMINICANA </t>
  </si>
  <si>
    <t>28.01.2023</t>
  </si>
  <si>
    <t>E4500001184</t>
  </si>
  <si>
    <t>E4500001185</t>
  </si>
  <si>
    <t>B1500009791</t>
  </si>
  <si>
    <t>CLUB DE PESCA SANTIAGO</t>
  </si>
  <si>
    <t>B1500000199</t>
  </si>
  <si>
    <t>B1500000202</t>
  </si>
  <si>
    <t>B1500000201</t>
  </si>
  <si>
    <t>B1500000200</t>
  </si>
  <si>
    <t>B1500016802</t>
  </si>
  <si>
    <t>B1500016766</t>
  </si>
  <si>
    <t>B1500352990</t>
  </si>
  <si>
    <t>B1500352634</t>
  </si>
  <si>
    <t>B1500352332</t>
  </si>
  <si>
    <t>B1500354285</t>
  </si>
  <si>
    <t>B1500354307</t>
  </si>
  <si>
    <t>B1500356199</t>
  </si>
  <si>
    <t>B1500356204</t>
  </si>
  <si>
    <t>B1500356202</t>
  </si>
  <si>
    <t>B1500352941</t>
  </si>
  <si>
    <t>B1500356195</t>
  </si>
  <si>
    <t>B1500356186</t>
  </si>
  <si>
    <t>B1500352989</t>
  </si>
  <si>
    <t>B1500356193</t>
  </si>
  <si>
    <t>B1500356162</t>
  </si>
  <si>
    <t>B1500353105</t>
  </si>
  <si>
    <t>B1500356166</t>
  </si>
  <si>
    <t>B1500356164</t>
  </si>
  <si>
    <t>19.01.2023</t>
  </si>
  <si>
    <t>27.01.2023</t>
  </si>
  <si>
    <t>B1500250813</t>
  </si>
  <si>
    <t>B1500253065</t>
  </si>
  <si>
    <t>B1500253502</t>
  </si>
  <si>
    <t>B1500253730</t>
  </si>
  <si>
    <t>FEDERACION DOMINICANA DE BOXEO AFICIONADO</t>
  </si>
  <si>
    <t>18.01.2023</t>
  </si>
  <si>
    <t>16.01.2023</t>
  </si>
  <si>
    <t>B1500000247</t>
  </si>
  <si>
    <t>FL BETANCES &amp; ASOCIADOS</t>
  </si>
  <si>
    <t>B1500000551</t>
  </si>
  <si>
    <t>GRISBEL MEDINA RODRIGUEZ</t>
  </si>
  <si>
    <t>25.01.2023</t>
  </si>
  <si>
    <t>B1500000257</t>
  </si>
  <si>
    <t>INDUSTRIAS BANILEJAS</t>
  </si>
  <si>
    <t>E450000000147</t>
  </si>
  <si>
    <t>JOSE NICOLAS ARROYO</t>
  </si>
  <si>
    <t>B1500000152</t>
  </si>
  <si>
    <t>B1500000149</t>
  </si>
  <si>
    <t>LATINA FM</t>
  </si>
  <si>
    <t>10.01.2023</t>
  </si>
  <si>
    <t>B1500000236</t>
  </si>
  <si>
    <t>B1500001454</t>
  </si>
  <si>
    <t>PEDRO CELESTINO DOMINGUEZ</t>
  </si>
  <si>
    <t>B1500000066</t>
  </si>
  <si>
    <t>14.04.2022</t>
  </si>
  <si>
    <t xml:space="preserve">B1500001037
</t>
  </si>
  <si>
    <t>B1500007958</t>
  </si>
  <si>
    <t>SIALAP SOLUCIONES</t>
  </si>
  <si>
    <t>B1500000261</t>
  </si>
  <si>
    <t>B1500000262</t>
  </si>
  <si>
    <t>06.01.2023</t>
  </si>
  <si>
    <t>ZACARIAS GUZMAN LUCIANO</t>
  </si>
  <si>
    <t>B1500000021</t>
  </si>
  <si>
    <t>B1500000365</t>
  </si>
  <si>
    <t>JMENDEZ CONSTRUCCIONES</t>
  </si>
  <si>
    <t>B1500000060</t>
  </si>
  <si>
    <t>MEJIA PERALTA</t>
  </si>
  <si>
    <t>26.01.2023</t>
  </si>
  <si>
    <t>B1500010069</t>
  </si>
  <si>
    <t>B1500010122</t>
  </si>
  <si>
    <t xml:space="preserve">            </t>
  </si>
  <si>
    <t>VIAMAR</t>
  </si>
  <si>
    <t>ENA</t>
  </si>
  <si>
    <t>B1500337365</t>
  </si>
  <si>
    <t>B1500337373</t>
  </si>
  <si>
    <t>B1500343756</t>
  </si>
  <si>
    <t>22.10.2022</t>
  </si>
  <si>
    <t>B1500333822</t>
  </si>
  <si>
    <t>DESGLOCE VALOR</t>
  </si>
  <si>
    <t>27.10.2010</t>
  </si>
  <si>
    <t>F-1-1106-4-2002</t>
  </si>
  <si>
    <t>26.04.2002</t>
  </si>
  <si>
    <t>16.06.2009</t>
  </si>
  <si>
    <t>CI-VCI-168-6-2009</t>
  </si>
  <si>
    <t>31.07.2010</t>
  </si>
  <si>
    <t>6526-6731/6730</t>
  </si>
  <si>
    <t>COOPERATIVA AGRO. INDUSTRIAL ESMERALDA</t>
  </si>
  <si>
    <t>29.05.2015</t>
  </si>
  <si>
    <t>R1-42580</t>
  </si>
  <si>
    <t>2018/20021</t>
  </si>
  <si>
    <t>CB1129/35906/42814</t>
  </si>
  <si>
    <t>DEUDA PENDIENTE DE IDENTIFICAR</t>
  </si>
  <si>
    <t>LICDA. NEREYDA BRAVO</t>
  </si>
  <si>
    <t>ENC. CUENTAS POR PAGAR</t>
  </si>
  <si>
    <t xml:space="preserve">INFORME DE CUENTAS POR PAGAR AL 31 DE MARZO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</si>
</sst>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\-* #,##0.00\ _$_-;_-* &quot;-&quot;??\ _$_-;_-@_-"/>
    <numFmt numFmtId="165" formatCode="_(* #,##0.00_);_(* \(#,##0.00\);_(* \-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5" fillId="0" borderId="0" applyFill="0" applyBorder="0" applyAlignment="0" applyProtection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1" xfId="0" applyBorder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164" fontId="0" fillId="0" borderId="0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2" fillId="0" borderId="1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 xr:uid="{C7EA418E-9151-412D-B2CF-FD2E5EFBFE23}"/>
    <cellStyle name="Normal" xfId="0" builtinId="0"/>
    <cellStyle name="Normal 2" xfId="2" xr:uid="{F2524E19-159A-447A-8493-F106EE1777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A04F-2393-4405-80DA-3166E18DAEF2}">
  <sheetPr>
    <pageSetUpPr fitToPage="1"/>
  </sheetPr>
  <dimension ref="A2:F294"/>
  <sheetViews>
    <sheetView tabSelected="1" topLeftCell="A265" workbookViewId="0">
      <selection activeCell="G297" sqref="G297"/>
    </sheetView>
  </sheetViews>
  <sheetFormatPr baseColWidth="10" defaultRowHeight="15" x14ac:dyDescent="0.25"/>
  <cols>
    <col min="1" max="1" width="7.140625" style="1" bestFit="1" customWidth="1"/>
    <col min="2" max="2" width="48.85546875" style="1" bestFit="1" customWidth="1"/>
    <col min="3" max="3" width="11.28515625" style="1" bestFit="1" customWidth="1"/>
    <col min="4" max="4" width="19.140625" style="1" bestFit="1" customWidth="1"/>
    <col min="5" max="5" width="22.7109375" style="10" bestFit="1" customWidth="1"/>
    <col min="6" max="6" width="13" style="10" bestFit="1" customWidth="1"/>
    <col min="7" max="16384" width="11.42578125" style="1"/>
  </cols>
  <sheetData>
    <row r="2" spans="2:6" s="6" customFormat="1" ht="15.75" x14ac:dyDescent="0.25">
      <c r="B2" s="23" t="s">
        <v>123</v>
      </c>
      <c r="C2" s="23"/>
      <c r="D2" s="23"/>
      <c r="E2" s="23"/>
      <c r="F2" s="23"/>
    </row>
    <row r="3" spans="2:6" s="6" customFormat="1" ht="15.75" x14ac:dyDescent="0.25">
      <c r="B3" s="23" t="s">
        <v>536</v>
      </c>
      <c r="C3" s="23"/>
      <c r="D3" s="23"/>
      <c r="E3" s="23"/>
      <c r="F3" s="23"/>
    </row>
    <row r="4" spans="2:6" s="6" customFormat="1" ht="15.75" x14ac:dyDescent="0.25">
      <c r="B4" s="5" t="s">
        <v>124</v>
      </c>
      <c r="C4" s="5"/>
      <c r="D4" s="5"/>
      <c r="E4" s="8"/>
      <c r="F4" s="9"/>
    </row>
    <row r="5" spans="2:6" x14ac:dyDescent="0.25">
      <c r="B5" s="12" t="s">
        <v>0</v>
      </c>
      <c r="C5" s="12" t="s">
        <v>129</v>
      </c>
      <c r="D5" s="12" t="s">
        <v>130</v>
      </c>
      <c r="E5" s="13" t="s">
        <v>520</v>
      </c>
      <c r="F5" s="13" t="s">
        <v>135</v>
      </c>
    </row>
    <row r="6" spans="2:6" x14ac:dyDescent="0.25">
      <c r="B6" s="3" t="s">
        <v>81</v>
      </c>
      <c r="C6" s="14" t="s">
        <v>131</v>
      </c>
      <c r="D6" s="14" t="s">
        <v>133</v>
      </c>
      <c r="E6" s="15">
        <v>163850</v>
      </c>
      <c r="F6" s="16"/>
    </row>
    <row r="7" spans="2:6" x14ac:dyDescent="0.25">
      <c r="B7" s="3" t="s">
        <v>81</v>
      </c>
      <c r="C7" s="14" t="s">
        <v>132</v>
      </c>
      <c r="D7" s="14" t="s">
        <v>134</v>
      </c>
      <c r="E7" s="15">
        <v>163552</v>
      </c>
      <c r="F7" s="16">
        <f>+E7+E6</f>
        <v>327402</v>
      </c>
    </row>
    <row r="8" spans="2:6" x14ac:dyDescent="0.25">
      <c r="B8" s="3" t="s">
        <v>414</v>
      </c>
      <c r="C8" s="14" t="s">
        <v>413</v>
      </c>
      <c r="D8" s="17" t="s">
        <v>162</v>
      </c>
      <c r="E8" s="15">
        <v>135000</v>
      </c>
      <c r="F8" s="16">
        <f>+E8</f>
        <v>135000</v>
      </c>
    </row>
    <row r="9" spans="2:6" x14ac:dyDescent="0.25">
      <c r="B9" s="3" t="s">
        <v>1</v>
      </c>
      <c r="C9" s="14" t="s">
        <v>132</v>
      </c>
      <c r="D9" s="14" t="s">
        <v>136</v>
      </c>
      <c r="E9" s="15">
        <v>4075.5</v>
      </c>
      <c r="F9" s="15"/>
    </row>
    <row r="10" spans="2:6" x14ac:dyDescent="0.25">
      <c r="B10" s="3" t="s">
        <v>1</v>
      </c>
      <c r="C10" s="14" t="s">
        <v>401</v>
      </c>
      <c r="D10" s="14" t="s">
        <v>137</v>
      </c>
      <c r="E10" s="15">
        <v>3766.75</v>
      </c>
      <c r="F10" s="15"/>
    </row>
    <row r="11" spans="2:6" x14ac:dyDescent="0.25">
      <c r="B11" s="3" t="s">
        <v>1</v>
      </c>
      <c r="C11" s="14" t="s">
        <v>132</v>
      </c>
      <c r="D11" s="14" t="s">
        <v>407</v>
      </c>
      <c r="E11" s="15">
        <v>1296.75</v>
      </c>
      <c r="F11" s="15"/>
    </row>
    <row r="12" spans="2:6" x14ac:dyDescent="0.25">
      <c r="B12" s="3" t="s">
        <v>1</v>
      </c>
      <c r="C12" s="14" t="s">
        <v>401</v>
      </c>
      <c r="D12" s="14" t="s">
        <v>408</v>
      </c>
      <c r="E12" s="15">
        <v>3025.75</v>
      </c>
      <c r="F12" s="15"/>
    </row>
    <row r="13" spans="2:6" x14ac:dyDescent="0.25">
      <c r="B13" s="3" t="s">
        <v>1</v>
      </c>
      <c r="C13" s="14" t="s">
        <v>402</v>
      </c>
      <c r="D13" s="14" t="s">
        <v>409</v>
      </c>
      <c r="E13" s="15">
        <v>1852.5</v>
      </c>
      <c r="F13" s="15"/>
    </row>
    <row r="14" spans="2:6" x14ac:dyDescent="0.25">
      <c r="B14" s="3" t="s">
        <v>1</v>
      </c>
      <c r="C14" s="14" t="s">
        <v>403</v>
      </c>
      <c r="D14" s="14" t="s">
        <v>410</v>
      </c>
      <c r="E14" s="15">
        <v>4940</v>
      </c>
      <c r="F14" s="15"/>
    </row>
    <row r="15" spans="2:6" x14ac:dyDescent="0.25">
      <c r="B15" s="3" t="s">
        <v>1</v>
      </c>
      <c r="C15" s="14" t="s">
        <v>403</v>
      </c>
      <c r="D15" s="14" t="s">
        <v>411</v>
      </c>
      <c r="E15" s="15">
        <v>3705</v>
      </c>
      <c r="F15" s="15"/>
    </row>
    <row r="16" spans="2:6" x14ac:dyDescent="0.25">
      <c r="B16" s="3" t="s">
        <v>1</v>
      </c>
      <c r="C16" s="14" t="s">
        <v>404</v>
      </c>
      <c r="D16" s="14" t="s">
        <v>412</v>
      </c>
      <c r="E16" s="15">
        <v>3458</v>
      </c>
      <c r="F16" s="15"/>
    </row>
    <row r="17" spans="1:6" x14ac:dyDescent="0.25">
      <c r="B17" s="3" t="s">
        <v>1</v>
      </c>
      <c r="C17" s="14" t="s">
        <v>405</v>
      </c>
      <c r="D17" s="14" t="s">
        <v>407</v>
      </c>
      <c r="E17" s="15">
        <v>3211</v>
      </c>
      <c r="F17" s="15">
        <f>SUM(E9:E17)</f>
        <v>29331.25</v>
      </c>
    </row>
    <row r="18" spans="1:6" x14ac:dyDescent="0.25">
      <c r="A18" s="1" t="s">
        <v>138</v>
      </c>
      <c r="B18" s="3" t="s">
        <v>80</v>
      </c>
      <c r="C18" s="14" t="s">
        <v>139</v>
      </c>
      <c r="D18" s="14" t="s">
        <v>140</v>
      </c>
      <c r="E18" s="15">
        <v>23956</v>
      </c>
      <c r="F18" s="15"/>
    </row>
    <row r="19" spans="1:6" x14ac:dyDescent="0.25">
      <c r="B19" s="3" t="s">
        <v>80</v>
      </c>
      <c r="C19" s="14" t="s">
        <v>141</v>
      </c>
      <c r="D19" s="14" t="s">
        <v>142</v>
      </c>
      <c r="E19" s="15">
        <v>47912</v>
      </c>
      <c r="F19" s="15">
        <f>+E19+E18</f>
        <v>71868</v>
      </c>
    </row>
    <row r="20" spans="1:6" x14ac:dyDescent="0.25">
      <c r="B20" s="3" t="s">
        <v>415</v>
      </c>
      <c r="C20" s="14" t="s">
        <v>402</v>
      </c>
      <c r="D20" s="14" t="s">
        <v>134</v>
      </c>
      <c r="E20" s="15">
        <v>139067.62</v>
      </c>
      <c r="F20" s="15"/>
    </row>
    <row r="21" spans="1:6" x14ac:dyDescent="0.25">
      <c r="B21" s="3" t="s">
        <v>416</v>
      </c>
      <c r="C21" s="14" t="s">
        <v>405</v>
      </c>
      <c r="D21" s="14" t="s">
        <v>417</v>
      </c>
      <c r="E21" s="15">
        <v>133128.57999999999</v>
      </c>
      <c r="F21" s="15"/>
    </row>
    <row r="22" spans="1:6" x14ac:dyDescent="0.25">
      <c r="B22" s="4" t="s">
        <v>79</v>
      </c>
      <c r="C22" s="17" t="s">
        <v>132</v>
      </c>
      <c r="D22" s="17" t="s">
        <v>143</v>
      </c>
      <c r="E22" s="15">
        <v>41059.68</v>
      </c>
      <c r="F22" s="18"/>
    </row>
    <row r="23" spans="1:6" x14ac:dyDescent="0.25">
      <c r="B23" s="4" t="s">
        <v>79</v>
      </c>
      <c r="C23" s="17" t="s">
        <v>396</v>
      </c>
      <c r="D23" s="17" t="s">
        <v>395</v>
      </c>
      <c r="E23" s="15">
        <v>28616.13</v>
      </c>
      <c r="F23" s="18"/>
    </row>
    <row r="24" spans="1:6" x14ac:dyDescent="0.25">
      <c r="B24" s="4" t="s">
        <v>79</v>
      </c>
      <c r="C24" s="17" t="s">
        <v>132</v>
      </c>
      <c r="D24" s="17" t="s">
        <v>144</v>
      </c>
      <c r="E24" s="15">
        <v>47731.199999999997</v>
      </c>
      <c r="F24" s="18"/>
    </row>
    <row r="25" spans="1:6" x14ac:dyDescent="0.25">
      <c r="B25" s="4" t="s">
        <v>79</v>
      </c>
      <c r="C25" s="17" t="s">
        <v>132</v>
      </c>
      <c r="D25" s="17" t="s">
        <v>145</v>
      </c>
      <c r="E25" s="15">
        <v>12322.65</v>
      </c>
      <c r="F25" s="18">
        <f>SUM(E22:E25)</f>
        <v>129729.65999999999</v>
      </c>
    </row>
    <row r="26" spans="1:6" x14ac:dyDescent="0.25">
      <c r="B26" s="4" t="s">
        <v>397</v>
      </c>
      <c r="C26" s="17" t="s">
        <v>399</v>
      </c>
      <c r="D26" s="17" t="s">
        <v>398</v>
      </c>
      <c r="E26" s="15">
        <v>39600</v>
      </c>
      <c r="F26" s="18"/>
    </row>
    <row r="27" spans="1:6" x14ac:dyDescent="0.25">
      <c r="B27" s="4" t="s">
        <v>107</v>
      </c>
      <c r="C27" s="17" t="s">
        <v>146</v>
      </c>
      <c r="D27" s="17" t="s">
        <v>147</v>
      </c>
      <c r="E27" s="15">
        <v>19800</v>
      </c>
      <c r="F27" s="18"/>
    </row>
    <row r="28" spans="1:6" x14ac:dyDescent="0.25">
      <c r="B28" s="4" t="s">
        <v>418</v>
      </c>
      <c r="C28" s="17" t="s">
        <v>419</v>
      </c>
      <c r="D28" s="17" t="s">
        <v>420</v>
      </c>
      <c r="E28" s="15">
        <v>21529.02</v>
      </c>
      <c r="F28" s="18"/>
    </row>
    <row r="29" spans="1:6" x14ac:dyDescent="0.25">
      <c r="B29" s="4" t="s">
        <v>421</v>
      </c>
      <c r="C29" s="17" t="s">
        <v>422</v>
      </c>
      <c r="D29" s="17" t="s">
        <v>423</v>
      </c>
      <c r="E29" s="15">
        <v>574576.77</v>
      </c>
      <c r="F29" s="18"/>
    </row>
    <row r="30" spans="1:6" x14ac:dyDescent="0.25">
      <c r="B30" s="4" t="s">
        <v>106</v>
      </c>
      <c r="C30" s="17" t="s">
        <v>148</v>
      </c>
      <c r="D30" s="17" t="s">
        <v>149</v>
      </c>
      <c r="E30" s="15">
        <v>40680</v>
      </c>
      <c r="F30" s="18"/>
    </row>
    <row r="31" spans="1:6" x14ac:dyDescent="0.25">
      <c r="B31" s="4" t="s">
        <v>424</v>
      </c>
      <c r="C31" s="17" t="s">
        <v>425</v>
      </c>
      <c r="D31" s="17" t="s">
        <v>272</v>
      </c>
      <c r="E31" s="15">
        <v>100000</v>
      </c>
      <c r="F31" s="18"/>
    </row>
    <row r="32" spans="1:6" x14ac:dyDescent="0.25">
      <c r="B32" s="4" t="s">
        <v>2</v>
      </c>
      <c r="C32" s="17" t="s">
        <v>151</v>
      </c>
      <c r="D32" s="17" t="s">
        <v>152</v>
      </c>
      <c r="E32" s="15">
        <v>40000</v>
      </c>
      <c r="F32" s="18"/>
    </row>
    <row r="33" spans="1:6" x14ac:dyDescent="0.25">
      <c r="A33" s="2"/>
      <c r="B33" s="4" t="s">
        <v>3</v>
      </c>
      <c r="C33" s="17" t="s">
        <v>153</v>
      </c>
      <c r="D33" s="17" t="s">
        <v>154</v>
      </c>
      <c r="E33" s="15">
        <v>125000</v>
      </c>
      <c r="F33" s="18"/>
    </row>
    <row r="34" spans="1:6" s="2" customFormat="1" x14ac:dyDescent="0.25">
      <c r="B34" s="4" t="s">
        <v>82</v>
      </c>
      <c r="C34" s="17" t="s">
        <v>146</v>
      </c>
      <c r="D34" s="17" t="s">
        <v>155</v>
      </c>
      <c r="E34" s="15">
        <v>70000</v>
      </c>
      <c r="F34" s="18"/>
    </row>
    <row r="35" spans="1:6" s="2" customFormat="1" x14ac:dyDescent="0.25">
      <c r="B35" s="4" t="s">
        <v>426</v>
      </c>
      <c r="C35" s="17" t="s">
        <v>429</v>
      </c>
      <c r="D35" s="17" t="s">
        <v>427</v>
      </c>
      <c r="E35" s="15">
        <v>5000</v>
      </c>
      <c r="F35" s="18"/>
    </row>
    <row r="36" spans="1:6" s="2" customFormat="1" x14ac:dyDescent="0.25">
      <c r="B36" s="4" t="s">
        <v>426</v>
      </c>
      <c r="C36" s="17" t="s">
        <v>425</v>
      </c>
      <c r="D36" s="17" t="s">
        <v>428</v>
      </c>
      <c r="E36" s="15">
        <v>5000</v>
      </c>
      <c r="F36" s="18">
        <f>+E36+E35</f>
        <v>10000</v>
      </c>
    </row>
    <row r="37" spans="1:6" s="2" customFormat="1" x14ac:dyDescent="0.25">
      <c r="B37" s="4" t="s">
        <v>113</v>
      </c>
      <c r="C37" s="17" t="s">
        <v>156</v>
      </c>
      <c r="D37" s="17" t="s">
        <v>157</v>
      </c>
      <c r="E37" s="15">
        <v>126837.68</v>
      </c>
      <c r="F37" s="18"/>
    </row>
    <row r="38" spans="1:6" s="2" customFormat="1" x14ac:dyDescent="0.25">
      <c r="B38" s="4" t="s">
        <v>400</v>
      </c>
      <c r="C38" s="17" t="s">
        <v>391</v>
      </c>
      <c r="D38" s="17" t="s">
        <v>175</v>
      </c>
      <c r="E38" s="15">
        <v>15265</v>
      </c>
      <c r="F38" s="18"/>
    </row>
    <row r="39" spans="1:6" s="2" customFormat="1" x14ac:dyDescent="0.25">
      <c r="B39" s="4" t="s">
        <v>112</v>
      </c>
      <c r="C39" s="17" t="s">
        <v>132</v>
      </c>
      <c r="D39" s="17" t="s">
        <v>158</v>
      </c>
      <c r="E39" s="15">
        <v>548000</v>
      </c>
      <c r="F39" s="18"/>
    </row>
    <row r="40" spans="1:6" s="2" customFormat="1" x14ac:dyDescent="0.25">
      <c r="B40" s="4" t="s">
        <v>108</v>
      </c>
      <c r="C40" s="17" t="s">
        <v>159</v>
      </c>
      <c r="D40" s="17" t="s">
        <v>160</v>
      </c>
      <c r="E40" s="15">
        <v>56500</v>
      </c>
      <c r="F40" s="18"/>
    </row>
    <row r="41" spans="1:6" s="2" customFormat="1" x14ac:dyDescent="0.25">
      <c r="A41" s="1"/>
      <c r="B41" s="3" t="s">
        <v>4</v>
      </c>
      <c r="C41" s="14" t="s">
        <v>163</v>
      </c>
      <c r="D41" s="14" t="s">
        <v>164</v>
      </c>
      <c r="E41" s="15">
        <v>51867</v>
      </c>
      <c r="F41" s="15"/>
    </row>
    <row r="42" spans="1:6" x14ac:dyDescent="0.25">
      <c r="B42" s="3" t="s">
        <v>4</v>
      </c>
      <c r="C42" s="14" t="s">
        <v>430</v>
      </c>
      <c r="D42" s="14" t="s">
        <v>432</v>
      </c>
      <c r="E42" s="15">
        <v>30343.200000000001</v>
      </c>
      <c r="F42" s="15"/>
    </row>
    <row r="43" spans="1:6" x14ac:dyDescent="0.25">
      <c r="B43" s="3" t="s">
        <v>4</v>
      </c>
      <c r="C43" s="14" t="s">
        <v>431</v>
      </c>
      <c r="D43" s="14" t="s">
        <v>433</v>
      </c>
      <c r="E43" s="15">
        <v>169759.9</v>
      </c>
      <c r="F43" s="15">
        <f>SUM(E41:E43)</f>
        <v>251970.09999999998</v>
      </c>
    </row>
    <row r="44" spans="1:6" x14ac:dyDescent="0.25">
      <c r="B44" s="4" t="s">
        <v>5</v>
      </c>
      <c r="C44" s="17" t="s">
        <v>161</v>
      </c>
      <c r="D44" s="17" t="s">
        <v>162</v>
      </c>
      <c r="E44" s="15">
        <v>15179.29</v>
      </c>
      <c r="F44" s="18"/>
    </row>
    <row r="45" spans="1:6" x14ac:dyDescent="0.25">
      <c r="B45" s="4" t="s">
        <v>6</v>
      </c>
      <c r="C45" s="17" t="s">
        <v>170</v>
      </c>
      <c r="D45" s="17" t="s">
        <v>171</v>
      </c>
      <c r="E45" s="15">
        <v>282500</v>
      </c>
      <c r="F45" s="18"/>
    </row>
    <row r="46" spans="1:6" x14ac:dyDescent="0.25">
      <c r="B46" s="4" t="s">
        <v>111</v>
      </c>
      <c r="C46" s="17" t="s">
        <v>187</v>
      </c>
      <c r="D46" s="17" t="s">
        <v>188</v>
      </c>
      <c r="E46" s="15">
        <v>101700</v>
      </c>
      <c r="F46" s="18"/>
    </row>
    <row r="47" spans="1:6" x14ac:dyDescent="0.25">
      <c r="B47" s="4" t="s">
        <v>7</v>
      </c>
      <c r="C47" s="17" t="s">
        <v>132</v>
      </c>
      <c r="D47" s="17" t="s">
        <v>165</v>
      </c>
      <c r="E47" s="15">
        <v>6440</v>
      </c>
      <c r="F47" s="18"/>
    </row>
    <row r="48" spans="1:6" x14ac:dyDescent="0.25">
      <c r="B48" s="4" t="s">
        <v>7</v>
      </c>
      <c r="C48" s="17" t="s">
        <v>139</v>
      </c>
      <c r="D48" s="17" t="s">
        <v>435</v>
      </c>
      <c r="E48" s="15">
        <v>667</v>
      </c>
      <c r="F48" s="18"/>
    </row>
    <row r="49" spans="2:6" x14ac:dyDescent="0.25">
      <c r="B49" s="4" t="s">
        <v>7</v>
      </c>
      <c r="C49" s="17" t="s">
        <v>139</v>
      </c>
      <c r="D49" s="17" t="s">
        <v>436</v>
      </c>
      <c r="E49" s="15">
        <v>2009</v>
      </c>
      <c r="F49" s="18"/>
    </row>
    <row r="50" spans="2:6" x14ac:dyDescent="0.25">
      <c r="B50" s="4" t="s">
        <v>7</v>
      </c>
      <c r="C50" s="17" t="s">
        <v>132</v>
      </c>
      <c r="D50" s="17" t="s">
        <v>437</v>
      </c>
      <c r="E50" s="15">
        <v>300</v>
      </c>
      <c r="F50" s="18"/>
    </row>
    <row r="51" spans="2:6" x14ac:dyDescent="0.25">
      <c r="B51" s="4" t="s">
        <v>7</v>
      </c>
      <c r="C51" s="17" t="s">
        <v>132</v>
      </c>
      <c r="D51" s="17" t="s">
        <v>438</v>
      </c>
      <c r="E51" s="15">
        <v>348</v>
      </c>
      <c r="F51" s="18"/>
    </row>
    <row r="52" spans="2:6" x14ac:dyDescent="0.25">
      <c r="B52" s="4" t="s">
        <v>7</v>
      </c>
      <c r="C52" s="17" t="s">
        <v>132</v>
      </c>
      <c r="D52" s="17" t="s">
        <v>439</v>
      </c>
      <c r="E52" s="15">
        <v>6440</v>
      </c>
      <c r="F52" s="18"/>
    </row>
    <row r="53" spans="2:6" x14ac:dyDescent="0.25">
      <c r="B53" s="4" t="s">
        <v>7</v>
      </c>
      <c r="C53" s="17" t="s">
        <v>132</v>
      </c>
      <c r="D53" s="17" t="s">
        <v>440</v>
      </c>
      <c r="E53" s="15">
        <v>1870</v>
      </c>
      <c r="F53" s="18"/>
    </row>
    <row r="54" spans="2:6" x14ac:dyDescent="0.25">
      <c r="B54" s="4" t="s">
        <v>7</v>
      </c>
      <c r="C54" s="17" t="s">
        <v>132</v>
      </c>
      <c r="D54" s="17" t="s">
        <v>166</v>
      </c>
      <c r="E54" s="15">
        <v>300</v>
      </c>
      <c r="F54" s="18"/>
    </row>
    <row r="55" spans="2:6" x14ac:dyDescent="0.25">
      <c r="B55" s="4" t="s">
        <v>7</v>
      </c>
      <c r="C55" s="17" t="s">
        <v>132</v>
      </c>
      <c r="D55" s="17" t="s">
        <v>167</v>
      </c>
      <c r="E55" s="15">
        <v>348</v>
      </c>
      <c r="F55" s="18">
        <f>SUM(E47:E55)</f>
        <v>18722</v>
      </c>
    </row>
    <row r="56" spans="2:6" x14ac:dyDescent="0.25">
      <c r="B56" s="4" t="s">
        <v>8</v>
      </c>
      <c r="C56" s="17" t="s">
        <v>189</v>
      </c>
      <c r="D56" s="17" t="s">
        <v>150</v>
      </c>
      <c r="E56" s="15">
        <v>1003</v>
      </c>
      <c r="F56" s="18"/>
    </row>
    <row r="57" spans="2:6" x14ac:dyDescent="0.25">
      <c r="B57" s="4" t="s">
        <v>340</v>
      </c>
      <c r="C57" s="17" t="s">
        <v>132</v>
      </c>
      <c r="D57" s="17" t="s">
        <v>341</v>
      </c>
      <c r="E57" s="15">
        <v>142032</v>
      </c>
      <c r="F57" s="18"/>
    </row>
    <row r="58" spans="2:6" x14ac:dyDescent="0.25">
      <c r="B58" s="4" t="s">
        <v>9</v>
      </c>
      <c r="C58" s="17" t="s">
        <v>168</v>
      </c>
      <c r="D58" s="17" t="s">
        <v>169</v>
      </c>
      <c r="E58" s="15">
        <v>2950</v>
      </c>
      <c r="F58" s="18"/>
    </row>
    <row r="59" spans="2:6" x14ac:dyDescent="0.25">
      <c r="B59" s="4" t="s">
        <v>441</v>
      </c>
      <c r="C59" s="17" t="s">
        <v>163</v>
      </c>
      <c r="D59" s="17" t="s">
        <v>245</v>
      </c>
      <c r="E59" s="15">
        <v>80162</v>
      </c>
      <c r="F59" s="18"/>
    </row>
    <row r="60" spans="2:6" x14ac:dyDescent="0.25">
      <c r="B60" s="4" t="s">
        <v>441</v>
      </c>
      <c r="C60" s="17" t="s">
        <v>132</v>
      </c>
      <c r="D60" s="17" t="s">
        <v>248</v>
      </c>
      <c r="E60" s="15">
        <v>50399.839999999997</v>
      </c>
      <c r="F60" s="18"/>
    </row>
    <row r="61" spans="2:6" x14ac:dyDescent="0.25">
      <c r="B61" s="4" t="s">
        <v>441</v>
      </c>
      <c r="C61" s="17" t="s">
        <v>132</v>
      </c>
      <c r="D61" s="17" t="s">
        <v>278</v>
      </c>
      <c r="E61" s="15">
        <v>86628.76</v>
      </c>
      <c r="F61" s="18"/>
    </row>
    <row r="62" spans="2:6" x14ac:dyDescent="0.25">
      <c r="B62" s="4" t="s">
        <v>441</v>
      </c>
      <c r="C62" s="17" t="s">
        <v>146</v>
      </c>
      <c r="D62" s="17" t="s">
        <v>215</v>
      </c>
      <c r="E62" s="15">
        <v>35433.97</v>
      </c>
      <c r="F62" s="18"/>
    </row>
    <row r="63" spans="2:6" x14ac:dyDescent="0.25">
      <c r="B63" s="4" t="s">
        <v>441</v>
      </c>
      <c r="C63" s="17" t="s">
        <v>425</v>
      </c>
      <c r="D63" s="17" t="s">
        <v>133</v>
      </c>
      <c r="E63" s="15">
        <v>27438</v>
      </c>
      <c r="F63" s="18">
        <f>SUM(E59:E63)</f>
        <v>280062.56999999995</v>
      </c>
    </row>
    <row r="64" spans="2:6" x14ac:dyDescent="0.25">
      <c r="B64" s="4" t="s">
        <v>10</v>
      </c>
      <c r="C64" s="17" t="s">
        <v>172</v>
      </c>
      <c r="D64" s="17" t="s">
        <v>150</v>
      </c>
      <c r="E64" s="15">
        <v>5900</v>
      </c>
      <c r="F64" s="18"/>
    </row>
    <row r="65" spans="2:6" x14ac:dyDescent="0.25">
      <c r="B65" s="3" t="s">
        <v>11</v>
      </c>
      <c r="C65" s="14" t="s">
        <v>334</v>
      </c>
      <c r="D65" s="14" t="s">
        <v>150</v>
      </c>
      <c r="E65" s="15">
        <v>25370</v>
      </c>
      <c r="F65" s="15"/>
    </row>
    <row r="66" spans="2:6" x14ac:dyDescent="0.25">
      <c r="B66" s="3" t="s">
        <v>12</v>
      </c>
      <c r="C66" s="14" t="s">
        <v>173</v>
      </c>
      <c r="D66" s="14" t="s">
        <v>150</v>
      </c>
      <c r="E66" s="15">
        <v>18502.400000000001</v>
      </c>
      <c r="F66" s="15"/>
    </row>
    <row r="67" spans="2:6" x14ac:dyDescent="0.25">
      <c r="B67" s="3" t="s">
        <v>13</v>
      </c>
      <c r="C67" s="14" t="s">
        <v>442</v>
      </c>
      <c r="D67" s="14" t="s">
        <v>443</v>
      </c>
      <c r="E67" s="15">
        <v>7096.83</v>
      </c>
      <c r="F67" s="15"/>
    </row>
    <row r="68" spans="2:6" x14ac:dyDescent="0.25">
      <c r="B68" s="3" t="s">
        <v>13</v>
      </c>
      <c r="C68" s="14" t="s">
        <v>442</v>
      </c>
      <c r="D68" s="14" t="s">
        <v>444</v>
      </c>
      <c r="E68" s="15">
        <v>7070.17</v>
      </c>
      <c r="F68" s="15">
        <f>+E68+E67</f>
        <v>14167</v>
      </c>
    </row>
    <row r="69" spans="2:6" x14ac:dyDescent="0.25">
      <c r="B69" s="3" t="s">
        <v>125</v>
      </c>
      <c r="C69" s="14" t="s">
        <v>191</v>
      </c>
      <c r="D69" s="14" t="s">
        <v>192</v>
      </c>
      <c r="E69" s="15">
        <v>14603985.470000001</v>
      </c>
      <c r="F69" s="15"/>
    </row>
    <row r="70" spans="2:6" x14ac:dyDescent="0.25">
      <c r="B70" s="3" t="s">
        <v>95</v>
      </c>
      <c r="C70" s="14" t="s">
        <v>132</v>
      </c>
      <c r="D70" s="14" t="s">
        <v>174</v>
      </c>
      <c r="E70" s="15">
        <v>18050</v>
      </c>
      <c r="F70" s="15"/>
    </row>
    <row r="71" spans="2:6" x14ac:dyDescent="0.25">
      <c r="B71" s="3" t="s">
        <v>241</v>
      </c>
      <c r="C71" s="14" t="s">
        <v>242</v>
      </c>
      <c r="D71" s="14" t="s">
        <v>147</v>
      </c>
      <c r="E71" s="15">
        <v>11862718.060000001</v>
      </c>
      <c r="F71" s="15"/>
    </row>
    <row r="72" spans="2:6" x14ac:dyDescent="0.25">
      <c r="B72" s="4" t="s">
        <v>14</v>
      </c>
      <c r="C72" s="17" t="s">
        <v>239</v>
      </c>
      <c r="D72" s="17" t="s">
        <v>219</v>
      </c>
      <c r="E72" s="15">
        <v>26250</v>
      </c>
      <c r="F72" s="18"/>
    </row>
    <row r="73" spans="2:6" x14ac:dyDescent="0.25">
      <c r="B73" s="4" t="s">
        <v>14</v>
      </c>
      <c r="C73" s="17" t="s">
        <v>239</v>
      </c>
      <c r="D73" s="17" t="s">
        <v>220</v>
      </c>
      <c r="E73" s="15">
        <v>26250</v>
      </c>
      <c r="F73" s="18"/>
    </row>
    <row r="74" spans="2:6" x14ac:dyDescent="0.25">
      <c r="B74" s="4" t="s">
        <v>14</v>
      </c>
      <c r="C74" s="17" t="s">
        <v>239</v>
      </c>
      <c r="D74" s="17" t="s">
        <v>221</v>
      </c>
      <c r="E74" s="15">
        <v>26250</v>
      </c>
      <c r="F74" s="18"/>
    </row>
    <row r="75" spans="2:6" x14ac:dyDescent="0.25">
      <c r="B75" s="4" t="s">
        <v>14</v>
      </c>
      <c r="C75" s="17" t="s">
        <v>239</v>
      </c>
      <c r="D75" s="17" t="s">
        <v>222</v>
      </c>
      <c r="E75" s="15">
        <v>26250</v>
      </c>
      <c r="F75" s="18"/>
    </row>
    <row r="76" spans="2:6" x14ac:dyDescent="0.25">
      <c r="B76" s="4" t="s">
        <v>14</v>
      </c>
      <c r="C76" s="17" t="s">
        <v>239</v>
      </c>
      <c r="D76" s="17" t="s">
        <v>223</v>
      </c>
      <c r="E76" s="15">
        <v>26250</v>
      </c>
      <c r="F76" s="18"/>
    </row>
    <row r="77" spans="2:6" x14ac:dyDescent="0.25">
      <c r="B77" s="4" t="s">
        <v>14</v>
      </c>
      <c r="C77" s="17" t="s">
        <v>239</v>
      </c>
      <c r="D77" s="17" t="s">
        <v>224</v>
      </c>
      <c r="E77" s="15">
        <v>26250</v>
      </c>
      <c r="F77" s="18"/>
    </row>
    <row r="78" spans="2:6" x14ac:dyDescent="0.25">
      <c r="B78" s="4" t="s">
        <v>14</v>
      </c>
      <c r="C78" s="17" t="s">
        <v>239</v>
      </c>
      <c r="D78" s="17" t="s">
        <v>225</v>
      </c>
      <c r="E78" s="15">
        <v>26250</v>
      </c>
      <c r="F78" s="18"/>
    </row>
    <row r="79" spans="2:6" x14ac:dyDescent="0.25">
      <c r="B79" s="4" t="s">
        <v>14</v>
      </c>
      <c r="C79" s="17" t="s">
        <v>239</v>
      </c>
      <c r="D79" s="17" t="s">
        <v>226</v>
      </c>
      <c r="E79" s="15">
        <v>26250</v>
      </c>
      <c r="F79" s="18"/>
    </row>
    <row r="80" spans="2:6" x14ac:dyDescent="0.25">
      <c r="B80" s="4" t="s">
        <v>14</v>
      </c>
      <c r="C80" s="17" t="s">
        <v>239</v>
      </c>
      <c r="D80" s="17" t="s">
        <v>227</v>
      </c>
      <c r="E80" s="15">
        <v>26250</v>
      </c>
      <c r="F80" s="18"/>
    </row>
    <row r="81" spans="2:6" x14ac:dyDescent="0.25">
      <c r="B81" s="4" t="s">
        <v>14</v>
      </c>
      <c r="C81" s="17" t="s">
        <v>239</v>
      </c>
      <c r="D81" s="17" t="s">
        <v>228</v>
      </c>
      <c r="E81" s="15">
        <v>26250</v>
      </c>
      <c r="F81" s="18"/>
    </row>
    <row r="82" spans="2:6" x14ac:dyDescent="0.25">
      <c r="B82" s="4" t="s">
        <v>14</v>
      </c>
      <c r="C82" s="17" t="s">
        <v>239</v>
      </c>
      <c r="D82" s="17" t="s">
        <v>229</v>
      </c>
      <c r="E82" s="15">
        <v>26250</v>
      </c>
      <c r="F82" s="18"/>
    </row>
    <row r="83" spans="2:6" x14ac:dyDescent="0.25">
      <c r="B83" s="4" t="s">
        <v>14</v>
      </c>
      <c r="C83" s="17" t="s">
        <v>239</v>
      </c>
      <c r="D83" s="17" t="s">
        <v>230</v>
      </c>
      <c r="E83" s="15">
        <v>26250</v>
      </c>
      <c r="F83" s="18"/>
    </row>
    <row r="84" spans="2:6" x14ac:dyDescent="0.25">
      <c r="B84" s="4" t="s">
        <v>14</v>
      </c>
      <c r="C84" s="17" t="s">
        <v>239</v>
      </c>
      <c r="D84" s="17" t="s">
        <v>231</v>
      </c>
      <c r="E84" s="15">
        <v>26250</v>
      </c>
      <c r="F84" s="18"/>
    </row>
    <row r="85" spans="2:6" x14ac:dyDescent="0.25">
      <c r="B85" s="4" t="s">
        <v>14</v>
      </c>
      <c r="C85" s="17" t="s">
        <v>239</v>
      </c>
      <c r="D85" s="17" t="s">
        <v>232</v>
      </c>
      <c r="E85" s="15">
        <v>26250</v>
      </c>
      <c r="F85" s="18"/>
    </row>
    <row r="86" spans="2:6" x14ac:dyDescent="0.25">
      <c r="B86" s="4" t="s">
        <v>14</v>
      </c>
      <c r="C86" s="17" t="s">
        <v>239</v>
      </c>
      <c r="D86" s="17" t="s">
        <v>233</v>
      </c>
      <c r="E86" s="15">
        <v>26250</v>
      </c>
      <c r="F86" s="18"/>
    </row>
    <row r="87" spans="2:6" x14ac:dyDescent="0.25">
      <c r="B87" s="4" t="s">
        <v>14</v>
      </c>
      <c r="C87" s="17" t="s">
        <v>239</v>
      </c>
      <c r="D87" s="17" t="s">
        <v>234</v>
      </c>
      <c r="E87" s="15">
        <v>26250</v>
      </c>
      <c r="F87" s="18"/>
    </row>
    <row r="88" spans="2:6" x14ac:dyDescent="0.25">
      <c r="B88" s="4" t="s">
        <v>14</v>
      </c>
      <c r="C88" s="17" t="s">
        <v>239</v>
      </c>
      <c r="D88" s="17" t="s">
        <v>235</v>
      </c>
      <c r="E88" s="15">
        <v>26250</v>
      </c>
      <c r="F88" s="18"/>
    </row>
    <row r="89" spans="2:6" x14ac:dyDescent="0.25">
      <c r="B89" s="4" t="s">
        <v>14</v>
      </c>
      <c r="C89" s="17" t="s">
        <v>239</v>
      </c>
      <c r="D89" s="17" t="s">
        <v>236</v>
      </c>
      <c r="E89" s="15">
        <v>26250</v>
      </c>
      <c r="F89" s="18"/>
    </row>
    <row r="90" spans="2:6" x14ac:dyDescent="0.25">
      <c r="B90" s="4" t="s">
        <v>14</v>
      </c>
      <c r="C90" s="17" t="s">
        <v>239</v>
      </c>
      <c r="D90" s="17" t="s">
        <v>237</v>
      </c>
      <c r="E90" s="15">
        <v>26250</v>
      </c>
      <c r="F90" s="18"/>
    </row>
    <row r="91" spans="2:6" x14ac:dyDescent="0.25">
      <c r="B91" s="4" t="s">
        <v>14</v>
      </c>
      <c r="C91" s="17" t="s">
        <v>239</v>
      </c>
      <c r="D91" s="17" t="s">
        <v>238</v>
      </c>
      <c r="E91" s="15">
        <v>14787.1</v>
      </c>
      <c r="F91" s="18">
        <f>SUM(E72:E91)</f>
        <v>513537.1</v>
      </c>
    </row>
    <row r="92" spans="2:6" x14ac:dyDescent="0.25">
      <c r="B92" s="4" t="s">
        <v>92</v>
      </c>
      <c r="C92" s="17" t="s">
        <v>139</v>
      </c>
      <c r="D92" s="17" t="s">
        <v>175</v>
      </c>
      <c r="E92" s="15">
        <v>1006830</v>
      </c>
      <c r="F92" s="18"/>
    </row>
    <row r="93" spans="2:6" x14ac:dyDescent="0.25">
      <c r="B93" s="4" t="s">
        <v>15</v>
      </c>
      <c r="C93" s="17" t="s">
        <v>404</v>
      </c>
      <c r="D93" s="17" t="s">
        <v>447</v>
      </c>
      <c r="E93" s="15">
        <v>50000</v>
      </c>
      <c r="F93" s="18"/>
    </row>
    <row r="94" spans="2:6" x14ac:dyDescent="0.25">
      <c r="B94" s="4" t="s">
        <v>15</v>
      </c>
      <c r="C94" s="17" t="s">
        <v>404</v>
      </c>
      <c r="D94" s="17" t="s">
        <v>448</v>
      </c>
      <c r="E94" s="15">
        <v>29885.17</v>
      </c>
      <c r="F94" s="18"/>
    </row>
    <row r="95" spans="2:6" x14ac:dyDescent="0.25">
      <c r="B95" s="4" t="s">
        <v>15</v>
      </c>
      <c r="C95" s="17" t="s">
        <v>404</v>
      </c>
      <c r="D95" s="17" t="s">
        <v>449</v>
      </c>
      <c r="E95" s="15">
        <v>32255.63</v>
      </c>
      <c r="F95" s="18"/>
    </row>
    <row r="96" spans="2:6" x14ac:dyDescent="0.25">
      <c r="B96" s="4" t="s">
        <v>15</v>
      </c>
      <c r="C96" s="17" t="s">
        <v>404</v>
      </c>
      <c r="D96" s="17" t="s">
        <v>450</v>
      </c>
      <c r="E96" s="15">
        <v>15782.83</v>
      </c>
      <c r="F96" s="18">
        <f>SUM(E93:E96)</f>
        <v>127923.63</v>
      </c>
    </row>
    <row r="97" spans="2:6" x14ac:dyDescent="0.25">
      <c r="B97" s="3" t="s">
        <v>16</v>
      </c>
      <c r="C97" s="14" t="s">
        <v>176</v>
      </c>
      <c r="D97" s="14" t="s">
        <v>150</v>
      </c>
      <c r="E97" s="15">
        <v>637.66999999999996</v>
      </c>
      <c r="F97" s="15"/>
    </row>
    <row r="98" spans="2:6" x14ac:dyDescent="0.25">
      <c r="B98" s="3" t="s">
        <v>109</v>
      </c>
      <c r="C98" s="14" t="s">
        <v>402</v>
      </c>
      <c r="D98" s="14" t="s">
        <v>445</v>
      </c>
      <c r="E98" s="15">
        <v>932</v>
      </c>
      <c r="F98" s="15"/>
    </row>
    <row r="99" spans="2:6" x14ac:dyDescent="0.25">
      <c r="B99" s="3" t="s">
        <v>110</v>
      </c>
      <c r="C99" s="14" t="s">
        <v>132</v>
      </c>
      <c r="D99" s="14" t="s">
        <v>177</v>
      </c>
      <c r="E99" s="15">
        <v>33900</v>
      </c>
      <c r="F99" s="15"/>
    </row>
    <row r="100" spans="2:6" x14ac:dyDescent="0.25">
      <c r="B100" s="3" t="s">
        <v>446</v>
      </c>
      <c r="C100" s="14" t="s">
        <v>406</v>
      </c>
      <c r="D100" s="14" t="s">
        <v>280</v>
      </c>
      <c r="E100" s="15">
        <v>55000</v>
      </c>
      <c r="F100" s="15"/>
    </row>
    <row r="101" spans="2:6" x14ac:dyDescent="0.25">
      <c r="B101" s="3" t="s">
        <v>388</v>
      </c>
      <c r="C101" s="14" t="s">
        <v>389</v>
      </c>
      <c r="D101" s="14" t="s">
        <v>390</v>
      </c>
      <c r="E101" s="15">
        <v>7080</v>
      </c>
      <c r="F101" s="15"/>
    </row>
    <row r="102" spans="2:6" x14ac:dyDescent="0.25">
      <c r="B102" s="3" t="s">
        <v>351</v>
      </c>
      <c r="C102" s="14" t="s">
        <v>352</v>
      </c>
      <c r="D102" s="14" t="s">
        <v>353</v>
      </c>
      <c r="E102" s="15">
        <v>16449.2</v>
      </c>
      <c r="F102" s="15"/>
    </row>
    <row r="103" spans="2:6" x14ac:dyDescent="0.25">
      <c r="B103" s="3" t="s">
        <v>17</v>
      </c>
      <c r="C103" s="14" t="s">
        <v>342</v>
      </c>
      <c r="D103" s="14" t="s">
        <v>195</v>
      </c>
      <c r="E103" s="15">
        <v>17700</v>
      </c>
      <c r="F103" s="15"/>
    </row>
    <row r="104" spans="2:6" x14ac:dyDescent="0.25">
      <c r="B104" s="3" t="s">
        <v>17</v>
      </c>
      <c r="C104" s="14" t="s">
        <v>132</v>
      </c>
      <c r="D104" s="14" t="s">
        <v>195</v>
      </c>
      <c r="E104" s="15">
        <v>13500</v>
      </c>
      <c r="F104" s="15">
        <f>+E104+E103</f>
        <v>31200</v>
      </c>
    </row>
    <row r="105" spans="2:6" x14ac:dyDescent="0.25">
      <c r="B105" s="3" t="s">
        <v>18</v>
      </c>
      <c r="C105" s="14" t="s">
        <v>358</v>
      </c>
      <c r="D105" s="14" t="s">
        <v>362</v>
      </c>
      <c r="E105" s="15">
        <v>33075</v>
      </c>
      <c r="F105" s="15"/>
    </row>
    <row r="106" spans="2:6" x14ac:dyDescent="0.25">
      <c r="B106" s="3" t="s">
        <v>18</v>
      </c>
      <c r="C106" s="14" t="s">
        <v>359</v>
      </c>
      <c r="D106" s="14" t="s">
        <v>360</v>
      </c>
      <c r="E106" s="15">
        <v>33075</v>
      </c>
      <c r="F106" s="15"/>
    </row>
    <row r="107" spans="2:6" x14ac:dyDescent="0.25">
      <c r="B107" s="3" t="s">
        <v>18</v>
      </c>
      <c r="C107" s="14" t="s">
        <v>308</v>
      </c>
      <c r="D107" s="14" t="s">
        <v>361</v>
      </c>
      <c r="E107" s="15">
        <v>33075</v>
      </c>
      <c r="F107" s="15">
        <f>+E107+E106+E105</f>
        <v>99225</v>
      </c>
    </row>
    <row r="108" spans="2:6" x14ac:dyDescent="0.25">
      <c r="B108" s="3" t="s">
        <v>19</v>
      </c>
      <c r="C108" s="14" t="s">
        <v>178</v>
      </c>
      <c r="D108" s="14" t="s">
        <v>150</v>
      </c>
      <c r="E108" s="15">
        <v>124817.47</v>
      </c>
      <c r="F108" s="15"/>
    </row>
    <row r="109" spans="2:6" x14ac:dyDescent="0.25">
      <c r="B109" s="3" t="s">
        <v>20</v>
      </c>
      <c r="C109" s="14" t="s">
        <v>179</v>
      </c>
      <c r="D109" s="14" t="s">
        <v>180</v>
      </c>
      <c r="E109" s="15">
        <v>1224629.8500000001</v>
      </c>
      <c r="F109" s="15"/>
    </row>
    <row r="110" spans="2:6" x14ac:dyDescent="0.25">
      <c r="B110" s="4" t="s">
        <v>21</v>
      </c>
      <c r="C110" s="17" t="s">
        <v>132</v>
      </c>
      <c r="D110" s="17" t="s">
        <v>193</v>
      </c>
      <c r="E110" s="15">
        <v>68409.67</v>
      </c>
      <c r="F110" s="18"/>
    </row>
    <row r="111" spans="2:6" x14ac:dyDescent="0.25">
      <c r="B111" s="4" t="s">
        <v>21</v>
      </c>
      <c r="C111" s="17" t="s">
        <v>190</v>
      </c>
      <c r="D111" s="17" t="s">
        <v>194</v>
      </c>
      <c r="E111" s="15">
        <v>24364.799999999999</v>
      </c>
      <c r="F111" s="18"/>
    </row>
    <row r="112" spans="2:6" x14ac:dyDescent="0.25">
      <c r="B112" s="4" t="s">
        <v>21</v>
      </c>
      <c r="C112" s="17" t="s">
        <v>404</v>
      </c>
      <c r="D112" s="17" t="s">
        <v>452</v>
      </c>
      <c r="E112" s="15">
        <v>12182.59</v>
      </c>
      <c r="F112" s="18"/>
    </row>
    <row r="113" spans="2:6" x14ac:dyDescent="0.25">
      <c r="B113" s="4" t="s">
        <v>21</v>
      </c>
      <c r="C113" s="17" t="s">
        <v>425</v>
      </c>
      <c r="D113" s="17" t="s">
        <v>451</v>
      </c>
      <c r="E113" s="15">
        <v>60813.4</v>
      </c>
      <c r="F113" s="18">
        <f>SUM(E110:E113)</f>
        <v>165770.46</v>
      </c>
    </row>
    <row r="114" spans="2:6" x14ac:dyDescent="0.25">
      <c r="B114" s="3" t="s">
        <v>22</v>
      </c>
      <c r="C114" s="14" t="s">
        <v>470</v>
      </c>
      <c r="D114" s="14" t="s">
        <v>472</v>
      </c>
      <c r="E114" s="15">
        <v>577.25</v>
      </c>
      <c r="F114" s="15"/>
    </row>
    <row r="115" spans="2:6" x14ac:dyDescent="0.25">
      <c r="B115" s="3" t="s">
        <v>22</v>
      </c>
      <c r="C115" s="14" t="s">
        <v>413</v>
      </c>
      <c r="D115" s="14" t="s">
        <v>473</v>
      </c>
      <c r="E115" s="15">
        <v>121.79</v>
      </c>
      <c r="F115" s="15"/>
    </row>
    <row r="116" spans="2:6" x14ac:dyDescent="0.25">
      <c r="B116" s="3" t="s">
        <v>22</v>
      </c>
      <c r="C116" s="14" t="s">
        <v>471</v>
      </c>
      <c r="D116" s="14" t="s">
        <v>474</v>
      </c>
      <c r="E116" s="15">
        <v>4359.82</v>
      </c>
      <c r="F116" s="15"/>
    </row>
    <row r="117" spans="2:6" x14ac:dyDescent="0.25">
      <c r="B117" s="3" t="s">
        <v>22</v>
      </c>
      <c r="C117" s="14" t="s">
        <v>406</v>
      </c>
      <c r="D117" s="14" t="s">
        <v>475</v>
      </c>
      <c r="E117" s="15">
        <v>848.28</v>
      </c>
      <c r="F117" s="15">
        <f>SUM(E114:E117)</f>
        <v>5907.1399999999994</v>
      </c>
    </row>
    <row r="118" spans="2:6" x14ac:dyDescent="0.25">
      <c r="B118" s="3" t="s">
        <v>337</v>
      </c>
      <c r="C118" s="14" t="s">
        <v>338</v>
      </c>
      <c r="D118" s="14" t="s">
        <v>453</v>
      </c>
      <c r="E118" s="15">
        <v>335.43</v>
      </c>
      <c r="F118" s="15"/>
    </row>
    <row r="119" spans="2:6" x14ac:dyDescent="0.25">
      <c r="B119" s="3" t="s">
        <v>337</v>
      </c>
      <c r="C119" s="14" t="s">
        <v>283</v>
      </c>
      <c r="D119" s="14" t="s">
        <v>454</v>
      </c>
      <c r="E119" s="15">
        <v>294782.78999999998</v>
      </c>
      <c r="F119" s="15"/>
    </row>
    <row r="120" spans="2:6" x14ac:dyDescent="0.25">
      <c r="B120" s="3" t="s">
        <v>337</v>
      </c>
      <c r="C120" s="14" t="s">
        <v>518</v>
      </c>
      <c r="D120" s="14" t="s">
        <v>519</v>
      </c>
      <c r="E120" s="15">
        <v>490.47</v>
      </c>
      <c r="F120" s="15"/>
    </row>
    <row r="121" spans="2:6" x14ac:dyDescent="0.25">
      <c r="B121" s="3" t="s">
        <v>337</v>
      </c>
      <c r="C121" s="14" t="s">
        <v>434</v>
      </c>
      <c r="D121" s="14" t="s">
        <v>515</v>
      </c>
      <c r="E121" s="15">
        <v>60437.17</v>
      </c>
      <c r="F121" s="15"/>
    </row>
    <row r="122" spans="2:6" x14ac:dyDescent="0.25">
      <c r="B122" s="3" t="s">
        <v>337</v>
      </c>
      <c r="C122" s="14" t="s">
        <v>434</v>
      </c>
      <c r="D122" s="14" t="s">
        <v>516</v>
      </c>
      <c r="E122" s="15">
        <v>8528.15</v>
      </c>
      <c r="F122" s="15"/>
    </row>
    <row r="123" spans="2:6" x14ac:dyDescent="0.25">
      <c r="B123" s="3" t="s">
        <v>337</v>
      </c>
      <c r="C123" s="14" t="s">
        <v>187</v>
      </c>
      <c r="D123" s="14" t="s">
        <v>517</v>
      </c>
      <c r="E123" s="15">
        <v>4263.6000000000004</v>
      </c>
      <c r="F123" s="15"/>
    </row>
    <row r="124" spans="2:6" x14ac:dyDescent="0.25">
      <c r="B124" s="3" t="s">
        <v>337</v>
      </c>
      <c r="C124" s="14" t="s">
        <v>339</v>
      </c>
      <c r="D124" s="14" t="s">
        <v>455</v>
      </c>
      <c r="E124" s="15">
        <v>43238.53</v>
      </c>
      <c r="F124" s="15"/>
    </row>
    <row r="125" spans="2:6" x14ac:dyDescent="0.25">
      <c r="B125" s="3" t="s">
        <v>337</v>
      </c>
      <c r="C125" s="14" t="s">
        <v>339</v>
      </c>
      <c r="D125" s="14" t="s">
        <v>456</v>
      </c>
      <c r="E125" s="15">
        <v>9346.91</v>
      </c>
      <c r="F125" s="15"/>
    </row>
    <row r="126" spans="2:6" x14ac:dyDescent="0.25">
      <c r="B126" s="3" t="s">
        <v>337</v>
      </c>
      <c r="C126" s="14" t="s">
        <v>339</v>
      </c>
      <c r="D126" s="14" t="s">
        <v>457</v>
      </c>
      <c r="E126" s="15">
        <v>1621.1</v>
      </c>
      <c r="F126" s="15"/>
    </row>
    <row r="127" spans="2:6" x14ac:dyDescent="0.25">
      <c r="B127" s="3" t="s">
        <v>337</v>
      </c>
      <c r="C127" s="14" t="s">
        <v>339</v>
      </c>
      <c r="D127" s="14" t="s">
        <v>458</v>
      </c>
      <c r="E127" s="15">
        <v>1329.34</v>
      </c>
      <c r="F127" s="15"/>
    </row>
    <row r="128" spans="2:6" x14ac:dyDescent="0.25">
      <c r="B128" s="3" t="s">
        <v>337</v>
      </c>
      <c r="C128" s="14" t="s">
        <v>339</v>
      </c>
      <c r="D128" s="14" t="s">
        <v>459</v>
      </c>
      <c r="E128" s="15">
        <v>4904.7299999999996</v>
      </c>
      <c r="F128" s="15"/>
    </row>
    <row r="129" spans="2:6" x14ac:dyDescent="0.25">
      <c r="B129" s="3" t="s">
        <v>337</v>
      </c>
      <c r="C129" s="14" t="s">
        <v>339</v>
      </c>
      <c r="D129" s="14" t="s">
        <v>460</v>
      </c>
      <c r="E129" s="15">
        <v>9991.23</v>
      </c>
      <c r="F129" s="15"/>
    </row>
    <row r="130" spans="2:6" x14ac:dyDescent="0.25">
      <c r="B130" s="3" t="s">
        <v>337</v>
      </c>
      <c r="C130" s="14" t="s">
        <v>339</v>
      </c>
      <c r="D130" s="14" t="s">
        <v>461</v>
      </c>
      <c r="E130" s="15">
        <v>15902.99</v>
      </c>
      <c r="F130" s="15"/>
    </row>
    <row r="131" spans="2:6" x14ac:dyDescent="0.25">
      <c r="B131" s="3" t="s">
        <v>337</v>
      </c>
      <c r="C131" s="14" t="s">
        <v>339</v>
      </c>
      <c r="D131" s="14" t="s">
        <v>462</v>
      </c>
      <c r="E131" s="15">
        <v>2590.9899999999998</v>
      </c>
      <c r="F131" s="15"/>
    </row>
    <row r="132" spans="2:6" x14ac:dyDescent="0.25">
      <c r="B132" s="3" t="s">
        <v>337</v>
      </c>
      <c r="C132" s="14" t="s">
        <v>339</v>
      </c>
      <c r="D132" s="14" t="s">
        <v>463</v>
      </c>
      <c r="E132" s="15">
        <v>753.01</v>
      </c>
      <c r="F132" s="15"/>
    </row>
    <row r="133" spans="2:6" x14ac:dyDescent="0.25">
      <c r="B133" s="3" t="s">
        <v>337</v>
      </c>
      <c r="C133" s="14" t="s">
        <v>339</v>
      </c>
      <c r="D133" s="14" t="s">
        <v>464</v>
      </c>
      <c r="E133" s="15">
        <v>1449.13</v>
      </c>
      <c r="F133" s="15"/>
    </row>
    <row r="134" spans="2:6" x14ac:dyDescent="0.25">
      <c r="B134" s="3" t="s">
        <v>337</v>
      </c>
      <c r="C134" s="14" t="s">
        <v>339</v>
      </c>
      <c r="D134" s="14" t="s">
        <v>465</v>
      </c>
      <c r="E134" s="15">
        <v>3868.36</v>
      </c>
      <c r="F134" s="15"/>
    </row>
    <row r="135" spans="2:6" x14ac:dyDescent="0.25">
      <c r="B135" s="3" t="s">
        <v>337</v>
      </c>
      <c r="C135" s="14" t="s">
        <v>339</v>
      </c>
      <c r="D135" s="14" t="s">
        <v>466</v>
      </c>
      <c r="E135" s="15">
        <v>18832.53</v>
      </c>
      <c r="F135" s="15"/>
    </row>
    <row r="136" spans="2:6" x14ac:dyDescent="0.25">
      <c r="B136" s="3" t="s">
        <v>337</v>
      </c>
      <c r="C136" s="14" t="s">
        <v>339</v>
      </c>
      <c r="D136" s="14" t="s">
        <v>467</v>
      </c>
      <c r="E136" s="15">
        <v>14769.27</v>
      </c>
      <c r="F136" s="15"/>
    </row>
    <row r="137" spans="2:6" x14ac:dyDescent="0.25">
      <c r="B137" s="3" t="s">
        <v>337</v>
      </c>
      <c r="C137" s="14" t="s">
        <v>339</v>
      </c>
      <c r="D137" s="14" t="s">
        <v>468</v>
      </c>
      <c r="E137" s="15">
        <v>1329.34</v>
      </c>
      <c r="F137" s="15"/>
    </row>
    <row r="138" spans="2:6" x14ac:dyDescent="0.25">
      <c r="B138" s="3" t="s">
        <v>337</v>
      </c>
      <c r="C138" s="14" t="s">
        <v>339</v>
      </c>
      <c r="D138" s="14" t="s">
        <v>469</v>
      </c>
      <c r="E138" s="15">
        <v>11794.4</v>
      </c>
      <c r="F138" s="15">
        <f>SUM(E118:E138)</f>
        <v>510559.46999999991</v>
      </c>
    </row>
    <row r="139" spans="2:6" x14ac:dyDescent="0.25">
      <c r="B139" s="3" t="s">
        <v>23</v>
      </c>
      <c r="C139" s="14" t="s">
        <v>186</v>
      </c>
      <c r="D139" s="14" t="s">
        <v>133</v>
      </c>
      <c r="E139" s="15">
        <v>41300</v>
      </c>
      <c r="F139" s="15"/>
    </row>
    <row r="140" spans="2:6" x14ac:dyDescent="0.25">
      <c r="B140" s="3" t="s">
        <v>514</v>
      </c>
      <c r="C140" s="14" t="s">
        <v>509</v>
      </c>
      <c r="D140" s="14" t="s">
        <v>175</v>
      </c>
      <c r="E140" s="15">
        <v>25178.400000000001</v>
      </c>
      <c r="F140" s="15"/>
    </row>
    <row r="141" spans="2:6" x14ac:dyDescent="0.25">
      <c r="B141" s="3" t="s">
        <v>114</v>
      </c>
      <c r="C141" s="14" t="s">
        <v>183</v>
      </c>
      <c r="D141" s="14" t="s">
        <v>184</v>
      </c>
      <c r="E141" s="15">
        <v>32775</v>
      </c>
      <c r="F141" s="15"/>
    </row>
    <row r="142" spans="2:6" x14ac:dyDescent="0.25">
      <c r="B142" s="4" t="s">
        <v>24</v>
      </c>
      <c r="C142" s="14" t="s">
        <v>181</v>
      </c>
      <c r="D142" s="17" t="s">
        <v>182</v>
      </c>
      <c r="E142" s="15">
        <v>282500</v>
      </c>
      <c r="F142" s="18"/>
    </row>
    <row r="143" spans="2:6" x14ac:dyDescent="0.25">
      <c r="B143" s="4" t="s">
        <v>83</v>
      </c>
      <c r="C143" s="14" t="s">
        <v>181</v>
      </c>
      <c r="D143" s="17" t="s">
        <v>185</v>
      </c>
      <c r="E143" s="15">
        <v>230297.1</v>
      </c>
      <c r="F143" s="18"/>
    </row>
    <row r="144" spans="2:6" x14ac:dyDescent="0.25">
      <c r="B144" s="3" t="s">
        <v>25</v>
      </c>
      <c r="C144" s="14" t="s">
        <v>196</v>
      </c>
      <c r="D144" s="14" t="s">
        <v>150</v>
      </c>
      <c r="E144" s="15">
        <v>4720</v>
      </c>
      <c r="F144" s="15"/>
    </row>
    <row r="145" spans="1:6" x14ac:dyDescent="0.25">
      <c r="B145" s="3" t="s">
        <v>26</v>
      </c>
      <c r="C145" s="14" t="s">
        <v>212</v>
      </c>
      <c r="D145" s="14" t="s">
        <v>150</v>
      </c>
      <c r="E145" s="15">
        <v>10000</v>
      </c>
      <c r="F145" s="15"/>
    </row>
    <row r="146" spans="1:6" x14ac:dyDescent="0.25">
      <c r="B146" s="3" t="s">
        <v>476</v>
      </c>
      <c r="C146" s="14" t="s">
        <v>477</v>
      </c>
      <c r="D146" s="14" t="s">
        <v>252</v>
      </c>
      <c r="E146" s="15">
        <v>150000</v>
      </c>
      <c r="F146" s="15"/>
    </row>
    <row r="147" spans="1:6" x14ac:dyDescent="0.25">
      <c r="A147" s="2"/>
      <c r="B147" s="3" t="s">
        <v>27</v>
      </c>
      <c r="C147" s="14" t="s">
        <v>244</v>
      </c>
      <c r="D147" s="14" t="s">
        <v>243</v>
      </c>
      <c r="E147" s="15">
        <v>47700</v>
      </c>
      <c r="F147" s="15"/>
    </row>
    <row r="148" spans="1:6" s="2" customFormat="1" x14ac:dyDescent="0.25">
      <c r="B148" s="3" t="s">
        <v>27</v>
      </c>
      <c r="C148" s="14" t="s">
        <v>478</v>
      </c>
      <c r="D148" s="14" t="s">
        <v>479</v>
      </c>
      <c r="E148" s="15">
        <v>67500</v>
      </c>
      <c r="F148" s="15">
        <f>+E148+E147</f>
        <v>115200</v>
      </c>
    </row>
    <row r="149" spans="1:6" s="2" customFormat="1" x14ac:dyDescent="0.25">
      <c r="B149" s="3" t="s">
        <v>98</v>
      </c>
      <c r="C149" s="14" t="s">
        <v>132</v>
      </c>
      <c r="D149" s="14" t="s">
        <v>245</v>
      </c>
      <c r="E149" s="15">
        <v>271200</v>
      </c>
      <c r="F149" s="15"/>
    </row>
    <row r="150" spans="1:6" s="2" customFormat="1" x14ac:dyDescent="0.25">
      <c r="B150" s="3" t="s">
        <v>480</v>
      </c>
      <c r="C150" s="14" t="s">
        <v>406</v>
      </c>
      <c r="D150" s="14" t="s">
        <v>481</v>
      </c>
      <c r="E150" s="15">
        <v>102773.09</v>
      </c>
      <c r="F150" s="15"/>
    </row>
    <row r="151" spans="1:6" s="2" customFormat="1" x14ac:dyDescent="0.25">
      <c r="A151" s="1"/>
      <c r="B151" s="3" t="s">
        <v>84</v>
      </c>
      <c r="C151" s="14" t="s">
        <v>197</v>
      </c>
      <c r="D151" s="14" t="s">
        <v>198</v>
      </c>
      <c r="E151" s="15">
        <v>82367.8</v>
      </c>
      <c r="F151" s="15"/>
    </row>
    <row r="152" spans="1:6" x14ac:dyDescent="0.25">
      <c r="B152" s="3" t="s">
        <v>84</v>
      </c>
      <c r="C152" s="14" t="s">
        <v>187</v>
      </c>
      <c r="D152" s="14" t="s">
        <v>199</v>
      </c>
      <c r="E152" s="15">
        <v>152684.4</v>
      </c>
      <c r="F152" s="15">
        <f>+E152+E151</f>
        <v>235052.2</v>
      </c>
    </row>
    <row r="153" spans="1:6" x14ac:dyDescent="0.25">
      <c r="B153" s="3" t="s">
        <v>28</v>
      </c>
      <c r="C153" s="14" t="s">
        <v>200</v>
      </c>
      <c r="D153" s="14" t="s">
        <v>150</v>
      </c>
      <c r="E153" s="15">
        <v>16950</v>
      </c>
      <c r="F153" s="15"/>
    </row>
    <row r="154" spans="1:6" x14ac:dyDescent="0.25">
      <c r="B154" s="3" t="s">
        <v>29</v>
      </c>
      <c r="C154" s="14" t="s">
        <v>201</v>
      </c>
      <c r="D154" s="14" t="s">
        <v>150</v>
      </c>
      <c r="E154" s="15">
        <v>44550</v>
      </c>
      <c r="F154" s="15"/>
    </row>
    <row r="155" spans="1:6" x14ac:dyDescent="0.25">
      <c r="B155" s="3" t="s">
        <v>30</v>
      </c>
      <c r="C155" s="14" t="s">
        <v>202</v>
      </c>
      <c r="D155" s="14" t="s">
        <v>150</v>
      </c>
      <c r="E155" s="15">
        <v>80336.3</v>
      </c>
      <c r="F155" s="15"/>
    </row>
    <row r="156" spans="1:6" x14ac:dyDescent="0.25">
      <c r="B156" s="3" t="s">
        <v>85</v>
      </c>
      <c r="C156" s="14" t="s">
        <v>132</v>
      </c>
      <c r="D156" s="14" t="s">
        <v>343</v>
      </c>
      <c r="E156" s="15">
        <v>385320</v>
      </c>
      <c r="F156" s="15"/>
    </row>
    <row r="157" spans="1:6" x14ac:dyDescent="0.25">
      <c r="B157" s="3" t="s">
        <v>31</v>
      </c>
      <c r="C157" s="14" t="s">
        <v>257</v>
      </c>
      <c r="D157" s="14" t="s">
        <v>344</v>
      </c>
      <c r="E157" s="15">
        <v>132210</v>
      </c>
      <c r="F157" s="15"/>
    </row>
    <row r="158" spans="1:6" x14ac:dyDescent="0.25">
      <c r="B158" s="3" t="s">
        <v>31</v>
      </c>
      <c r="C158" s="14" t="s">
        <v>266</v>
      </c>
      <c r="D158" s="14" t="s">
        <v>345</v>
      </c>
      <c r="E158" s="15">
        <v>80795</v>
      </c>
      <c r="F158" s="15"/>
    </row>
    <row r="159" spans="1:6" x14ac:dyDescent="0.25">
      <c r="B159" s="3" t="s">
        <v>31</v>
      </c>
      <c r="C159" s="14" t="s">
        <v>521</v>
      </c>
      <c r="D159" s="14" t="s">
        <v>150</v>
      </c>
      <c r="E159" s="15">
        <v>39627</v>
      </c>
      <c r="F159" s="15">
        <f>SUM(E157:E159)</f>
        <v>252632</v>
      </c>
    </row>
    <row r="160" spans="1:6" x14ac:dyDescent="0.25">
      <c r="B160" s="3" t="s">
        <v>32</v>
      </c>
      <c r="C160" s="14" t="s">
        <v>203</v>
      </c>
      <c r="D160" s="14" t="s">
        <v>150</v>
      </c>
      <c r="E160" s="15">
        <v>15660</v>
      </c>
      <c r="F160" s="15"/>
    </row>
    <row r="161" spans="2:6" x14ac:dyDescent="0.25">
      <c r="B161" s="3" t="s">
        <v>33</v>
      </c>
      <c r="C161" s="14" t="s">
        <v>132</v>
      </c>
      <c r="D161" s="14" t="s">
        <v>133</v>
      </c>
      <c r="E161" s="15">
        <v>16200</v>
      </c>
      <c r="F161" s="15"/>
    </row>
    <row r="162" spans="2:6" x14ac:dyDescent="0.25">
      <c r="B162" s="3" t="s">
        <v>354</v>
      </c>
      <c r="C162" s="14" t="s">
        <v>491</v>
      </c>
      <c r="D162" s="14" t="s">
        <v>505</v>
      </c>
      <c r="E162" s="15">
        <v>61995.99</v>
      </c>
      <c r="F162" s="15"/>
    </row>
    <row r="163" spans="2:6" x14ac:dyDescent="0.25">
      <c r="B163" s="3" t="s">
        <v>91</v>
      </c>
      <c r="C163" s="14" t="s">
        <v>132</v>
      </c>
      <c r="D163" s="14" t="s">
        <v>162</v>
      </c>
      <c r="E163" s="15">
        <v>632800</v>
      </c>
      <c r="F163" s="15"/>
    </row>
    <row r="164" spans="2:6" x14ac:dyDescent="0.25">
      <c r="B164" s="3" t="s">
        <v>91</v>
      </c>
      <c r="C164" s="14" t="s">
        <v>132</v>
      </c>
      <c r="D164" s="14" t="s">
        <v>346</v>
      </c>
      <c r="E164" s="15">
        <v>22600</v>
      </c>
      <c r="F164" s="15">
        <f>+E164+E163</f>
        <v>655400</v>
      </c>
    </row>
    <row r="165" spans="2:6" x14ac:dyDescent="0.25">
      <c r="B165" s="3" t="s">
        <v>482</v>
      </c>
      <c r="C165" s="14" t="s">
        <v>429</v>
      </c>
      <c r="D165" s="14" t="s">
        <v>261</v>
      </c>
      <c r="E165" s="15">
        <v>24025.43</v>
      </c>
      <c r="F165" s="15"/>
    </row>
    <row r="166" spans="2:6" x14ac:dyDescent="0.25">
      <c r="B166" s="3" t="s">
        <v>482</v>
      </c>
      <c r="C166" s="14" t="s">
        <v>483</v>
      </c>
      <c r="D166" s="14" t="s">
        <v>484</v>
      </c>
      <c r="E166" s="15">
        <v>28983.05</v>
      </c>
      <c r="F166" s="15">
        <f>+E166+E165</f>
        <v>53008.479999999996</v>
      </c>
    </row>
    <row r="167" spans="2:6" x14ac:dyDescent="0.25">
      <c r="B167" s="3" t="s">
        <v>90</v>
      </c>
      <c r="C167" s="14" t="s">
        <v>132</v>
      </c>
      <c r="D167" s="14" t="s">
        <v>347</v>
      </c>
      <c r="E167" s="15">
        <v>383050.85</v>
      </c>
      <c r="F167" s="15"/>
    </row>
    <row r="168" spans="2:6" x14ac:dyDescent="0.25">
      <c r="B168" s="3" t="s">
        <v>34</v>
      </c>
      <c r="C168" s="14" t="s">
        <v>204</v>
      </c>
      <c r="D168" s="14" t="s">
        <v>150</v>
      </c>
      <c r="E168" s="15">
        <v>174125</v>
      </c>
      <c r="F168" s="15"/>
    </row>
    <row r="169" spans="2:6" x14ac:dyDescent="0.25">
      <c r="B169" s="3" t="s">
        <v>35</v>
      </c>
      <c r="C169" s="14" t="s">
        <v>205</v>
      </c>
      <c r="D169" s="14" t="s">
        <v>150</v>
      </c>
      <c r="E169" s="15">
        <v>689646.86</v>
      </c>
      <c r="F169" s="15"/>
    </row>
    <row r="170" spans="2:6" x14ac:dyDescent="0.25">
      <c r="B170" s="3" t="s">
        <v>99</v>
      </c>
      <c r="C170" s="14" t="s">
        <v>206</v>
      </c>
      <c r="D170" s="14" t="s">
        <v>150</v>
      </c>
      <c r="E170" s="15">
        <v>2250</v>
      </c>
      <c r="F170" s="15"/>
    </row>
    <row r="171" spans="2:6" x14ac:dyDescent="0.25">
      <c r="B171" s="3" t="s">
        <v>118</v>
      </c>
      <c r="C171" s="14" t="s">
        <v>187</v>
      </c>
      <c r="D171" s="14" t="s">
        <v>207</v>
      </c>
      <c r="E171" s="15">
        <v>122000</v>
      </c>
      <c r="F171" s="15"/>
    </row>
    <row r="172" spans="2:6" x14ac:dyDescent="0.25">
      <c r="B172" s="3" t="s">
        <v>100</v>
      </c>
      <c r="C172" s="14" t="s">
        <v>132</v>
      </c>
      <c r="D172" s="14" t="s">
        <v>208</v>
      </c>
      <c r="E172" s="15">
        <v>219837.56</v>
      </c>
      <c r="F172" s="15"/>
    </row>
    <row r="173" spans="2:6" x14ac:dyDescent="0.25">
      <c r="B173" s="3" t="s">
        <v>485</v>
      </c>
      <c r="C173" s="14" t="s">
        <v>430</v>
      </c>
      <c r="D173" s="14" t="s">
        <v>486</v>
      </c>
      <c r="E173" s="15">
        <v>87268.2</v>
      </c>
      <c r="F173" s="15"/>
    </row>
    <row r="174" spans="2:6" x14ac:dyDescent="0.25">
      <c r="B174" s="4" t="s">
        <v>115</v>
      </c>
      <c r="C174" s="17" t="s">
        <v>209</v>
      </c>
      <c r="D174" s="17" t="s">
        <v>210</v>
      </c>
      <c r="E174" s="15">
        <v>73450</v>
      </c>
      <c r="F174" s="18"/>
    </row>
    <row r="175" spans="2:6" x14ac:dyDescent="0.25">
      <c r="B175" s="4" t="s">
        <v>355</v>
      </c>
      <c r="C175" s="17" t="s">
        <v>356</v>
      </c>
      <c r="D175" s="17" t="s">
        <v>357</v>
      </c>
      <c r="E175" s="15">
        <v>25960</v>
      </c>
      <c r="F175" s="18"/>
    </row>
    <row r="176" spans="2:6" x14ac:dyDescent="0.25">
      <c r="B176" s="4" t="s">
        <v>36</v>
      </c>
      <c r="C176" s="17" t="s">
        <v>209</v>
      </c>
      <c r="D176" s="17" t="s">
        <v>211</v>
      </c>
      <c r="E176" s="15">
        <v>113000</v>
      </c>
      <c r="F176" s="18"/>
    </row>
    <row r="177" spans="1:6" x14ac:dyDescent="0.25">
      <c r="B177" s="3" t="s">
        <v>37</v>
      </c>
      <c r="C177" s="14" t="s">
        <v>216</v>
      </c>
      <c r="D177" s="14" t="s">
        <v>217</v>
      </c>
      <c r="E177" s="15">
        <v>35400</v>
      </c>
      <c r="F177" s="15"/>
    </row>
    <row r="178" spans="1:6" x14ac:dyDescent="0.25">
      <c r="B178" s="3" t="s">
        <v>37</v>
      </c>
      <c r="C178" s="14" t="s">
        <v>190</v>
      </c>
      <c r="D178" s="14" t="s">
        <v>218</v>
      </c>
      <c r="E178" s="15">
        <v>90000</v>
      </c>
      <c r="F178" s="15">
        <f>+E178+E177</f>
        <v>125400</v>
      </c>
    </row>
    <row r="179" spans="1:6" x14ac:dyDescent="0.25">
      <c r="B179" s="3" t="s">
        <v>38</v>
      </c>
      <c r="C179" s="14" t="s">
        <v>213</v>
      </c>
      <c r="D179" s="14" t="s">
        <v>162</v>
      </c>
      <c r="E179" s="15">
        <v>22500</v>
      </c>
      <c r="F179" s="15"/>
    </row>
    <row r="180" spans="1:6" x14ac:dyDescent="0.25">
      <c r="B180" s="3" t="s">
        <v>39</v>
      </c>
      <c r="C180" s="14" t="s">
        <v>132</v>
      </c>
      <c r="D180" s="14" t="s">
        <v>246</v>
      </c>
      <c r="E180" s="15">
        <v>196313.56</v>
      </c>
      <c r="F180" s="15"/>
    </row>
    <row r="181" spans="1:6" x14ac:dyDescent="0.25">
      <c r="B181" s="3" t="s">
        <v>42</v>
      </c>
      <c r="C181" s="14" t="s">
        <v>190</v>
      </c>
      <c r="D181" s="14" t="s">
        <v>247</v>
      </c>
      <c r="E181" s="15">
        <v>76271.179999999993</v>
      </c>
      <c r="F181" s="15"/>
    </row>
    <row r="182" spans="1:6" x14ac:dyDescent="0.25">
      <c r="B182" s="3" t="s">
        <v>506</v>
      </c>
      <c r="C182" s="14" t="s">
        <v>405</v>
      </c>
      <c r="D182" s="14" t="s">
        <v>507</v>
      </c>
      <c r="E182" s="15">
        <v>24143673.760000002</v>
      </c>
      <c r="F182" s="15"/>
    </row>
    <row r="183" spans="1:6" x14ac:dyDescent="0.25">
      <c r="B183" s="3" t="s">
        <v>101</v>
      </c>
      <c r="C183" s="14" t="s">
        <v>214</v>
      </c>
      <c r="D183" s="14" t="s">
        <v>215</v>
      </c>
      <c r="E183" s="15">
        <v>105626.82</v>
      </c>
      <c r="F183" s="15"/>
    </row>
    <row r="184" spans="1:6" x14ac:dyDescent="0.25">
      <c r="B184" s="3" t="s">
        <v>487</v>
      </c>
      <c r="C184" s="14" t="s">
        <v>402</v>
      </c>
      <c r="D184" s="14" t="s">
        <v>450</v>
      </c>
      <c r="E184" s="15">
        <v>67500</v>
      </c>
      <c r="F184" s="15"/>
    </row>
    <row r="185" spans="1:6" x14ac:dyDescent="0.25">
      <c r="B185" s="3" t="s">
        <v>105</v>
      </c>
      <c r="C185" s="14" t="s">
        <v>146</v>
      </c>
      <c r="D185" s="14" t="s">
        <v>248</v>
      </c>
      <c r="E185" s="15">
        <v>270000</v>
      </c>
      <c r="F185" s="15"/>
    </row>
    <row r="186" spans="1:6" x14ac:dyDescent="0.25">
      <c r="B186" s="3" t="s">
        <v>93</v>
      </c>
      <c r="C186" s="14" t="s">
        <v>132</v>
      </c>
      <c r="D186" s="14" t="s">
        <v>249</v>
      </c>
      <c r="E186" s="15">
        <v>67800</v>
      </c>
      <c r="F186" s="15"/>
    </row>
    <row r="187" spans="1:6" x14ac:dyDescent="0.25">
      <c r="B187" s="3" t="s">
        <v>93</v>
      </c>
      <c r="C187" s="14" t="s">
        <v>132</v>
      </c>
      <c r="D187" s="14" t="s">
        <v>250</v>
      </c>
      <c r="E187" s="15">
        <v>67033.899999999994</v>
      </c>
      <c r="F187" s="15">
        <f>+E187+E186</f>
        <v>134833.9</v>
      </c>
    </row>
    <row r="188" spans="1:6" x14ac:dyDescent="0.25">
      <c r="B188" s="3" t="s">
        <v>380</v>
      </c>
      <c r="C188" s="14" t="s">
        <v>381</v>
      </c>
      <c r="D188" s="14" t="s">
        <v>382</v>
      </c>
      <c r="E188" s="15">
        <v>28000</v>
      </c>
      <c r="F188" s="15"/>
    </row>
    <row r="189" spans="1:6" x14ac:dyDescent="0.25">
      <c r="B189" s="3" t="s">
        <v>116</v>
      </c>
      <c r="C189" s="14" t="s">
        <v>251</v>
      </c>
      <c r="D189" s="14" t="s">
        <v>252</v>
      </c>
      <c r="E189" s="15">
        <v>54983.6</v>
      </c>
      <c r="F189" s="15"/>
    </row>
    <row r="190" spans="1:6" x14ac:dyDescent="0.25">
      <c r="A190" s="2"/>
      <c r="B190" s="3" t="s">
        <v>40</v>
      </c>
      <c r="C190" s="14" t="s">
        <v>239</v>
      </c>
      <c r="D190" s="14" t="s">
        <v>253</v>
      </c>
      <c r="E190" s="15">
        <v>277898.07</v>
      </c>
      <c r="F190" s="19"/>
    </row>
    <row r="191" spans="1:6" s="2" customFormat="1" x14ac:dyDescent="0.25">
      <c r="B191" s="3" t="s">
        <v>40</v>
      </c>
      <c r="C191" s="14" t="s">
        <v>422</v>
      </c>
      <c r="D191" s="14" t="s">
        <v>488</v>
      </c>
      <c r="E191" s="15">
        <v>436304.3</v>
      </c>
      <c r="F191" s="15">
        <f>+E191+E190</f>
        <v>714202.37</v>
      </c>
    </row>
    <row r="192" spans="1:6" s="2" customFormat="1" x14ac:dyDescent="0.25">
      <c r="A192" s="1"/>
      <c r="B192" s="4" t="s">
        <v>41</v>
      </c>
      <c r="C192" s="17" t="s">
        <v>254</v>
      </c>
      <c r="D192" s="14" t="s">
        <v>255</v>
      </c>
      <c r="E192" s="15">
        <v>53100</v>
      </c>
      <c r="F192" s="18"/>
    </row>
    <row r="193" spans="2:6" x14ac:dyDescent="0.25">
      <c r="B193" s="4" t="s">
        <v>117</v>
      </c>
      <c r="C193" s="17" t="s">
        <v>132</v>
      </c>
      <c r="D193" s="17" t="s">
        <v>260</v>
      </c>
      <c r="E193" s="15">
        <v>67500</v>
      </c>
      <c r="F193" s="18"/>
    </row>
    <row r="194" spans="2:6" x14ac:dyDescent="0.25">
      <c r="B194" s="3" t="s">
        <v>102</v>
      </c>
      <c r="C194" s="14" t="s">
        <v>257</v>
      </c>
      <c r="D194" s="14" t="s">
        <v>258</v>
      </c>
      <c r="E194" s="15">
        <v>41580</v>
      </c>
      <c r="F194" s="15"/>
    </row>
    <row r="195" spans="2:6" x14ac:dyDescent="0.25">
      <c r="B195" s="3" t="s">
        <v>43</v>
      </c>
      <c r="C195" s="14" t="s">
        <v>150</v>
      </c>
      <c r="D195" s="14" t="s">
        <v>150</v>
      </c>
      <c r="E195" s="15">
        <v>92223.37</v>
      </c>
      <c r="F195" s="15"/>
    </row>
    <row r="196" spans="2:6" x14ac:dyDescent="0.25">
      <c r="B196" s="3" t="s">
        <v>44</v>
      </c>
      <c r="C196" s="14" t="s">
        <v>256</v>
      </c>
      <c r="D196" s="14" t="s">
        <v>348</v>
      </c>
      <c r="E196" s="15">
        <v>58800</v>
      </c>
      <c r="F196" s="15"/>
    </row>
    <row r="197" spans="2:6" x14ac:dyDescent="0.25">
      <c r="B197" s="3" t="s">
        <v>45</v>
      </c>
      <c r="C197" s="14" t="s">
        <v>259</v>
      </c>
      <c r="D197" s="14" t="s">
        <v>248</v>
      </c>
      <c r="E197" s="15">
        <v>25000</v>
      </c>
      <c r="F197" s="15"/>
    </row>
    <row r="198" spans="2:6" x14ac:dyDescent="0.25">
      <c r="B198" s="3" t="s">
        <v>87</v>
      </c>
      <c r="C198" s="14" t="s">
        <v>391</v>
      </c>
      <c r="D198" s="14" t="s">
        <v>272</v>
      </c>
      <c r="E198" s="15">
        <v>4576</v>
      </c>
      <c r="F198" s="15"/>
    </row>
    <row r="199" spans="2:6" x14ac:dyDescent="0.25">
      <c r="B199" s="3" t="s">
        <v>87</v>
      </c>
      <c r="C199" s="14" t="s">
        <v>265</v>
      </c>
      <c r="D199" s="14" t="s">
        <v>262</v>
      </c>
      <c r="E199" s="15">
        <v>14678.7</v>
      </c>
      <c r="F199" s="15"/>
    </row>
    <row r="200" spans="2:6" x14ac:dyDescent="0.25">
      <c r="B200" s="3" t="s">
        <v>87</v>
      </c>
      <c r="C200" s="14" t="s">
        <v>266</v>
      </c>
      <c r="D200" s="14" t="s">
        <v>263</v>
      </c>
      <c r="E200" s="15">
        <v>124695.5</v>
      </c>
      <c r="F200" s="15"/>
    </row>
    <row r="201" spans="2:6" x14ac:dyDescent="0.25">
      <c r="B201" s="3" t="s">
        <v>87</v>
      </c>
      <c r="C201" s="14" t="s">
        <v>244</v>
      </c>
      <c r="D201" s="14" t="s">
        <v>264</v>
      </c>
      <c r="E201" s="15">
        <v>51980</v>
      </c>
      <c r="F201" s="15"/>
    </row>
    <row r="202" spans="2:6" x14ac:dyDescent="0.25">
      <c r="B202" s="3" t="s">
        <v>87</v>
      </c>
      <c r="C202" s="14" t="s">
        <v>477</v>
      </c>
      <c r="D202" s="14" t="s">
        <v>489</v>
      </c>
      <c r="E202" s="15">
        <v>14786.05</v>
      </c>
      <c r="F202" s="15">
        <f>SUM(E198:E202)</f>
        <v>210716.25</v>
      </c>
    </row>
    <row r="203" spans="2:6" x14ac:dyDescent="0.25">
      <c r="B203" s="3" t="s">
        <v>490</v>
      </c>
      <c r="C203" s="14" t="s">
        <v>491</v>
      </c>
      <c r="D203" s="14" t="s">
        <v>310</v>
      </c>
      <c r="E203" s="15">
        <v>73450</v>
      </c>
      <c r="F203" s="15"/>
    </row>
    <row r="204" spans="2:6" x14ac:dyDescent="0.25">
      <c r="B204" s="3" t="s">
        <v>46</v>
      </c>
      <c r="C204" s="14" t="s">
        <v>267</v>
      </c>
      <c r="D204" s="14" t="s">
        <v>245</v>
      </c>
      <c r="E204" s="15">
        <v>155883.9</v>
      </c>
      <c r="F204" s="15"/>
    </row>
    <row r="205" spans="2:6" x14ac:dyDescent="0.25">
      <c r="B205" s="3" t="s">
        <v>94</v>
      </c>
      <c r="C205" s="14" t="s">
        <v>257</v>
      </c>
      <c r="D205" s="14" t="s">
        <v>269</v>
      </c>
      <c r="E205" s="15">
        <v>29711.09</v>
      </c>
      <c r="F205" s="15"/>
    </row>
    <row r="206" spans="2:6" x14ac:dyDescent="0.25">
      <c r="B206" s="4" t="s">
        <v>47</v>
      </c>
      <c r="C206" s="17" t="s">
        <v>270</v>
      </c>
      <c r="D206" s="14" t="s">
        <v>272</v>
      </c>
      <c r="E206" s="15">
        <v>135261</v>
      </c>
      <c r="F206" s="18" t="s">
        <v>512</v>
      </c>
    </row>
    <row r="207" spans="2:6" x14ac:dyDescent="0.25">
      <c r="B207" s="4" t="s">
        <v>47</v>
      </c>
      <c r="C207" s="17" t="s">
        <v>271</v>
      </c>
      <c r="D207" s="14" t="s">
        <v>273</v>
      </c>
      <c r="E207" s="15">
        <v>78015.38</v>
      </c>
      <c r="F207" s="18">
        <f>+E207+E206</f>
        <v>213276.38</v>
      </c>
    </row>
    <row r="208" spans="2:6" x14ac:dyDescent="0.25">
      <c r="B208" s="4" t="s">
        <v>268</v>
      </c>
      <c r="C208" s="17" t="s">
        <v>150</v>
      </c>
      <c r="D208" s="17" t="s">
        <v>150</v>
      </c>
      <c r="E208" s="15">
        <v>189135.63</v>
      </c>
      <c r="F208" s="18"/>
    </row>
    <row r="209" spans="1:6" x14ac:dyDescent="0.25">
      <c r="B209" s="4" t="s">
        <v>48</v>
      </c>
      <c r="C209" s="17" t="s">
        <v>274</v>
      </c>
      <c r="D209" s="17" t="s">
        <v>275</v>
      </c>
      <c r="E209" s="15">
        <v>170754.3</v>
      </c>
      <c r="F209" s="18"/>
    </row>
    <row r="210" spans="1:6" x14ac:dyDescent="0.25">
      <c r="B210" s="4" t="s">
        <v>86</v>
      </c>
      <c r="C210" s="17" t="s">
        <v>276</v>
      </c>
      <c r="D210" s="17" t="s">
        <v>277</v>
      </c>
      <c r="E210" s="15">
        <v>84750</v>
      </c>
      <c r="F210" s="18"/>
    </row>
    <row r="211" spans="1:6" x14ac:dyDescent="0.25">
      <c r="B211" s="4" t="s">
        <v>86</v>
      </c>
      <c r="C211" s="17" t="s">
        <v>276</v>
      </c>
      <c r="D211" s="17" t="s">
        <v>492</v>
      </c>
      <c r="E211" s="15">
        <v>84750</v>
      </c>
      <c r="F211" s="18">
        <f>+E211+E210</f>
        <v>169500</v>
      </c>
    </row>
    <row r="212" spans="1:6" x14ac:dyDescent="0.25">
      <c r="A212" s="1" t="s">
        <v>49</v>
      </c>
      <c r="B212" s="3" t="s">
        <v>78</v>
      </c>
      <c r="C212" s="14" t="s">
        <v>364</v>
      </c>
      <c r="D212" s="17" t="s">
        <v>363</v>
      </c>
      <c r="E212" s="15">
        <v>64900</v>
      </c>
      <c r="F212" s="15"/>
    </row>
    <row r="213" spans="1:6" x14ac:dyDescent="0.25">
      <c r="B213" s="3" t="s">
        <v>50</v>
      </c>
      <c r="C213" s="14" t="s">
        <v>279</v>
      </c>
      <c r="D213" s="14" t="s">
        <v>278</v>
      </c>
      <c r="E213" s="15">
        <v>34500</v>
      </c>
      <c r="F213" s="15"/>
    </row>
    <row r="214" spans="1:6" x14ac:dyDescent="0.25">
      <c r="B214" s="4" t="s">
        <v>51</v>
      </c>
      <c r="C214" s="17" t="s">
        <v>254</v>
      </c>
      <c r="D214" s="14" t="s">
        <v>272</v>
      </c>
      <c r="E214" s="15">
        <v>47912</v>
      </c>
      <c r="F214" s="18"/>
    </row>
    <row r="215" spans="1:6" x14ac:dyDescent="0.25">
      <c r="B215" s="4" t="s">
        <v>51</v>
      </c>
      <c r="C215" s="17" t="s">
        <v>239</v>
      </c>
      <c r="D215" s="14" t="s">
        <v>273</v>
      </c>
      <c r="E215" s="15">
        <v>47912</v>
      </c>
      <c r="F215" s="18">
        <f>+E215+E214</f>
        <v>95824</v>
      </c>
    </row>
    <row r="216" spans="1:6" x14ac:dyDescent="0.25">
      <c r="B216" s="4" t="s">
        <v>508</v>
      </c>
      <c r="C216" s="17" t="s">
        <v>509</v>
      </c>
      <c r="D216" s="14" t="s">
        <v>188</v>
      </c>
      <c r="E216" s="15">
        <v>2102861.35</v>
      </c>
      <c r="F216" s="18"/>
    </row>
    <row r="217" spans="1:6" x14ac:dyDescent="0.25">
      <c r="B217" s="4" t="s">
        <v>282</v>
      </c>
      <c r="C217" s="17" t="s">
        <v>283</v>
      </c>
      <c r="D217" s="14" t="s">
        <v>284</v>
      </c>
      <c r="E217" s="15">
        <v>7650</v>
      </c>
      <c r="F217" s="18"/>
    </row>
    <row r="218" spans="1:6" x14ac:dyDescent="0.25">
      <c r="B218" s="3" t="s">
        <v>52</v>
      </c>
      <c r="C218" s="14" t="s">
        <v>281</v>
      </c>
      <c r="D218" s="14" t="s">
        <v>280</v>
      </c>
      <c r="E218" s="15">
        <v>30090</v>
      </c>
      <c r="F218" s="15"/>
    </row>
    <row r="219" spans="1:6" x14ac:dyDescent="0.25">
      <c r="B219" s="3" t="s">
        <v>285</v>
      </c>
      <c r="C219" s="14" t="s">
        <v>286</v>
      </c>
      <c r="D219" s="14" t="s">
        <v>287</v>
      </c>
      <c r="E219" s="15">
        <v>41949.15</v>
      </c>
      <c r="F219" s="15"/>
    </row>
    <row r="220" spans="1:6" x14ac:dyDescent="0.25">
      <c r="B220" s="3" t="s">
        <v>285</v>
      </c>
      <c r="C220" s="14" t="s">
        <v>286</v>
      </c>
      <c r="D220" s="14" t="s">
        <v>287</v>
      </c>
      <c r="E220" s="15">
        <v>41949.15</v>
      </c>
      <c r="F220" s="15">
        <f>+E220+E219</f>
        <v>83898.3</v>
      </c>
    </row>
    <row r="221" spans="1:6" x14ac:dyDescent="0.25">
      <c r="B221" s="3" t="s">
        <v>53</v>
      </c>
      <c r="C221" s="14" t="s">
        <v>276</v>
      </c>
      <c r="D221" s="14" t="s">
        <v>289</v>
      </c>
      <c r="E221" s="15">
        <v>94688</v>
      </c>
      <c r="F221" s="15"/>
    </row>
    <row r="222" spans="1:6" x14ac:dyDescent="0.25">
      <c r="B222" s="3" t="s">
        <v>53</v>
      </c>
      <c r="C222" s="14" t="s">
        <v>132</v>
      </c>
      <c r="D222" s="14" t="s">
        <v>290</v>
      </c>
      <c r="E222" s="15">
        <v>170042.4</v>
      </c>
      <c r="F222" s="15"/>
    </row>
    <row r="223" spans="1:6" x14ac:dyDescent="0.25">
      <c r="B223" s="3" t="s">
        <v>53</v>
      </c>
      <c r="C223" s="14" t="s">
        <v>266</v>
      </c>
      <c r="D223" s="14" t="s">
        <v>291</v>
      </c>
      <c r="E223" s="15">
        <v>45192</v>
      </c>
      <c r="F223" s="15">
        <f>SUM(E221:E223)</f>
        <v>309922.40000000002</v>
      </c>
    </row>
    <row r="224" spans="1:6" x14ac:dyDescent="0.25">
      <c r="B224" s="3" t="s">
        <v>119</v>
      </c>
      <c r="C224" s="14" t="s">
        <v>209</v>
      </c>
      <c r="D224" s="14" t="s">
        <v>292</v>
      </c>
      <c r="E224" s="15">
        <v>95226</v>
      </c>
      <c r="F224" s="15"/>
    </row>
    <row r="225" spans="1:6" x14ac:dyDescent="0.25">
      <c r="A225" s="1" t="s">
        <v>54</v>
      </c>
      <c r="B225" s="3" t="s">
        <v>55</v>
      </c>
      <c r="C225" s="14" t="s">
        <v>288</v>
      </c>
      <c r="D225" s="14" t="s">
        <v>150</v>
      </c>
      <c r="E225" s="15">
        <v>7080</v>
      </c>
      <c r="F225" s="15"/>
    </row>
    <row r="226" spans="1:6" x14ac:dyDescent="0.25">
      <c r="A226" s="1" t="s">
        <v>56</v>
      </c>
      <c r="B226" s="3" t="s">
        <v>57</v>
      </c>
      <c r="C226" s="14" t="s">
        <v>293</v>
      </c>
      <c r="D226" s="14" t="s">
        <v>365</v>
      </c>
      <c r="E226" s="15">
        <v>27440</v>
      </c>
      <c r="F226" s="15"/>
    </row>
    <row r="227" spans="1:6" x14ac:dyDescent="0.25">
      <c r="B227" s="3" t="s">
        <v>386</v>
      </c>
      <c r="C227" s="14" t="s">
        <v>387</v>
      </c>
      <c r="D227" s="14" t="s">
        <v>310</v>
      </c>
      <c r="E227" s="15">
        <v>8000</v>
      </c>
      <c r="F227" s="15"/>
    </row>
    <row r="228" spans="1:6" x14ac:dyDescent="0.25">
      <c r="B228" s="3" t="s">
        <v>383</v>
      </c>
      <c r="C228" s="14" t="s">
        <v>384</v>
      </c>
      <c r="D228" s="14" t="s">
        <v>385</v>
      </c>
      <c r="E228" s="15">
        <v>2835</v>
      </c>
      <c r="F228" s="15"/>
    </row>
    <row r="229" spans="1:6" x14ac:dyDescent="0.25">
      <c r="B229" s="3" t="s">
        <v>383</v>
      </c>
      <c r="C229" s="14" t="s">
        <v>491</v>
      </c>
      <c r="D229" s="14" t="s">
        <v>493</v>
      </c>
      <c r="E229" s="15">
        <v>76885.2</v>
      </c>
      <c r="F229" s="15">
        <f>+E229+E228</f>
        <v>79720.2</v>
      </c>
    </row>
    <row r="230" spans="1:6" x14ac:dyDescent="0.25">
      <c r="B230" s="3" t="s">
        <v>58</v>
      </c>
      <c r="C230" s="14" t="s">
        <v>294</v>
      </c>
      <c r="D230" s="14" t="s">
        <v>295</v>
      </c>
      <c r="E230" s="15">
        <v>28269.51</v>
      </c>
      <c r="F230" s="15"/>
    </row>
    <row r="231" spans="1:6" x14ac:dyDescent="0.25">
      <c r="B231" s="3" t="s">
        <v>494</v>
      </c>
      <c r="C231" s="14" t="s">
        <v>430</v>
      </c>
      <c r="D231" s="14" t="s">
        <v>495</v>
      </c>
      <c r="E231" s="15">
        <v>45762.71</v>
      </c>
      <c r="F231" s="15"/>
    </row>
    <row r="232" spans="1:6" x14ac:dyDescent="0.25">
      <c r="B232" s="3" t="s">
        <v>59</v>
      </c>
      <c r="C232" s="14" t="s">
        <v>296</v>
      </c>
      <c r="D232" s="14" t="s">
        <v>367</v>
      </c>
      <c r="E232" s="15">
        <v>1999.95</v>
      </c>
      <c r="F232" s="15"/>
    </row>
    <row r="233" spans="1:6" x14ac:dyDescent="0.25">
      <c r="A233" s="7" t="s">
        <v>349</v>
      </c>
      <c r="B233" s="3" t="s">
        <v>60</v>
      </c>
      <c r="C233" s="14" t="s">
        <v>304</v>
      </c>
      <c r="D233" s="14" t="s">
        <v>366</v>
      </c>
      <c r="E233" s="15">
        <v>24875</v>
      </c>
      <c r="F233" s="15"/>
    </row>
    <row r="234" spans="1:6" x14ac:dyDescent="0.25">
      <c r="B234" s="4" t="s">
        <v>61</v>
      </c>
      <c r="C234" s="17" t="s">
        <v>302</v>
      </c>
      <c r="D234" s="17" t="s">
        <v>301</v>
      </c>
      <c r="E234" s="15">
        <v>42002.1</v>
      </c>
      <c r="F234" s="18"/>
    </row>
    <row r="235" spans="1:6" x14ac:dyDescent="0.25">
      <c r="B235" s="4" t="s">
        <v>392</v>
      </c>
      <c r="C235" s="17" t="s">
        <v>300</v>
      </c>
      <c r="D235" s="17" t="s">
        <v>150</v>
      </c>
      <c r="E235" s="15">
        <v>147500</v>
      </c>
      <c r="F235" s="18"/>
    </row>
    <row r="236" spans="1:6" x14ac:dyDescent="0.25">
      <c r="B236" s="4" t="s">
        <v>392</v>
      </c>
      <c r="C236" s="17" t="s">
        <v>132</v>
      </c>
      <c r="D236" s="17" t="s">
        <v>303</v>
      </c>
      <c r="E236" s="15">
        <v>226000</v>
      </c>
      <c r="F236" s="18">
        <f>+E236+E235</f>
        <v>373500</v>
      </c>
    </row>
    <row r="237" spans="1:6" x14ac:dyDescent="0.25">
      <c r="B237" s="4" t="s">
        <v>126</v>
      </c>
      <c r="C237" s="17" t="s">
        <v>132</v>
      </c>
      <c r="D237" s="17" t="s">
        <v>297</v>
      </c>
      <c r="E237" s="15">
        <v>11875</v>
      </c>
      <c r="F237" s="18"/>
    </row>
    <row r="238" spans="1:6" x14ac:dyDescent="0.25">
      <c r="B238" s="3" t="s">
        <v>121</v>
      </c>
      <c r="C238" s="14" t="s">
        <v>298</v>
      </c>
      <c r="D238" s="14" t="s">
        <v>299</v>
      </c>
      <c r="E238" s="15">
        <v>339000</v>
      </c>
      <c r="F238" s="15"/>
    </row>
    <row r="239" spans="1:6" x14ac:dyDescent="0.25">
      <c r="B239" s="3" t="s">
        <v>120</v>
      </c>
      <c r="C239" s="14" t="s">
        <v>209</v>
      </c>
      <c r="D239" s="14" t="s">
        <v>277</v>
      </c>
      <c r="E239" s="15">
        <v>339000</v>
      </c>
      <c r="F239" s="15"/>
    </row>
    <row r="240" spans="1:6" x14ac:dyDescent="0.25">
      <c r="B240" s="3" t="s">
        <v>62</v>
      </c>
      <c r="C240" s="14" t="s">
        <v>305</v>
      </c>
      <c r="D240" s="14" t="s">
        <v>150</v>
      </c>
      <c r="E240" s="15">
        <v>19600</v>
      </c>
      <c r="F240" s="15"/>
    </row>
    <row r="241" spans="1:6" x14ac:dyDescent="0.25">
      <c r="A241" s="2"/>
      <c r="B241" s="3" t="s">
        <v>103</v>
      </c>
      <c r="C241" s="14" t="s">
        <v>132</v>
      </c>
      <c r="D241" s="14" t="s">
        <v>307</v>
      </c>
      <c r="E241" s="15">
        <v>84750</v>
      </c>
      <c r="F241" s="15"/>
    </row>
    <row r="242" spans="1:6" s="2" customFormat="1" x14ac:dyDescent="0.25">
      <c r="A242" s="1"/>
      <c r="B242" s="3" t="s">
        <v>63</v>
      </c>
      <c r="C242" s="14" t="s">
        <v>308</v>
      </c>
      <c r="D242" s="14" t="s">
        <v>368</v>
      </c>
      <c r="E242" s="15">
        <v>24500</v>
      </c>
      <c r="F242" s="15"/>
    </row>
    <row r="243" spans="1:6" x14ac:dyDescent="0.25">
      <c r="B243" s="3" t="s">
        <v>63</v>
      </c>
      <c r="C243" s="14" t="s">
        <v>308</v>
      </c>
      <c r="D243" s="14" t="s">
        <v>369</v>
      </c>
      <c r="E243" s="15">
        <v>24500</v>
      </c>
      <c r="F243" s="15"/>
    </row>
    <row r="244" spans="1:6" x14ac:dyDescent="0.25">
      <c r="B244" s="3" t="s">
        <v>63</v>
      </c>
      <c r="C244" s="14" t="s">
        <v>308</v>
      </c>
      <c r="D244" s="14" t="s">
        <v>370</v>
      </c>
      <c r="E244" s="15">
        <v>24500</v>
      </c>
      <c r="F244" s="15">
        <f>SUM(E242:E244)</f>
        <v>73500</v>
      </c>
    </row>
    <row r="245" spans="1:6" x14ac:dyDescent="0.25">
      <c r="B245" s="3" t="s">
        <v>64</v>
      </c>
      <c r="C245" s="14" t="s">
        <v>309</v>
      </c>
      <c r="D245" s="14" t="s">
        <v>371</v>
      </c>
      <c r="E245" s="15">
        <v>51975</v>
      </c>
      <c r="F245" s="15"/>
    </row>
    <row r="246" spans="1:6" x14ac:dyDescent="0.25">
      <c r="B246" s="3" t="s">
        <v>64</v>
      </c>
      <c r="C246" s="14" t="s">
        <v>309</v>
      </c>
      <c r="D246" s="14" t="s">
        <v>372</v>
      </c>
      <c r="E246" s="15">
        <v>51975</v>
      </c>
      <c r="F246" s="15"/>
    </row>
    <row r="247" spans="1:6" x14ac:dyDescent="0.25">
      <c r="B247" s="3" t="s">
        <v>64</v>
      </c>
      <c r="C247" s="14" t="s">
        <v>309</v>
      </c>
      <c r="D247" s="14" t="s">
        <v>373</v>
      </c>
      <c r="E247" s="15">
        <v>51975</v>
      </c>
      <c r="F247" s="15">
        <f>SUM(E245:E247)</f>
        <v>155925</v>
      </c>
    </row>
    <row r="248" spans="1:6" x14ac:dyDescent="0.25">
      <c r="B248" s="4" t="s">
        <v>122</v>
      </c>
      <c r="C248" s="17" t="s">
        <v>132</v>
      </c>
      <c r="D248" s="17" t="s">
        <v>310</v>
      </c>
      <c r="E248" s="15">
        <v>36221.870000000003</v>
      </c>
      <c r="F248" s="18"/>
    </row>
    <row r="249" spans="1:6" x14ac:dyDescent="0.25">
      <c r="B249" s="3" t="s">
        <v>65</v>
      </c>
      <c r="C249" s="17" t="s">
        <v>496</v>
      </c>
      <c r="D249" s="17" t="s">
        <v>497</v>
      </c>
      <c r="E249" s="15">
        <v>29677</v>
      </c>
      <c r="F249" s="18"/>
    </row>
    <row r="250" spans="1:6" x14ac:dyDescent="0.25">
      <c r="B250" s="3" t="s">
        <v>65</v>
      </c>
      <c r="C250" s="14" t="s">
        <v>132</v>
      </c>
      <c r="D250" s="17" t="s">
        <v>311</v>
      </c>
      <c r="E250" s="15">
        <v>51635.09</v>
      </c>
      <c r="F250" s="15"/>
    </row>
    <row r="251" spans="1:6" x14ac:dyDescent="0.25">
      <c r="B251" s="3" t="s">
        <v>65</v>
      </c>
      <c r="C251" s="14" t="s">
        <v>146</v>
      </c>
      <c r="D251" s="17" t="s">
        <v>312</v>
      </c>
      <c r="E251" s="15">
        <v>14052.56</v>
      </c>
      <c r="F251" s="15"/>
    </row>
    <row r="252" spans="1:6" x14ac:dyDescent="0.25">
      <c r="B252" s="3" t="s">
        <v>65</v>
      </c>
      <c r="C252" s="14" t="s">
        <v>266</v>
      </c>
      <c r="D252" s="17" t="s">
        <v>313</v>
      </c>
      <c r="E252" s="15">
        <v>15784.92</v>
      </c>
      <c r="F252" s="15"/>
    </row>
    <row r="253" spans="1:6" x14ac:dyDescent="0.25">
      <c r="B253" s="3" t="s">
        <v>65</v>
      </c>
      <c r="C253" s="14" t="s">
        <v>266</v>
      </c>
      <c r="D253" s="17" t="s">
        <v>314</v>
      </c>
      <c r="E253" s="15">
        <v>156514.96</v>
      </c>
      <c r="F253" s="15">
        <f>SUM(E249:E253)</f>
        <v>267664.52999999997</v>
      </c>
    </row>
    <row r="254" spans="1:6" x14ac:dyDescent="0.25">
      <c r="B254" s="3" t="s">
        <v>66</v>
      </c>
      <c r="C254" s="14" t="s">
        <v>315</v>
      </c>
      <c r="D254" s="14" t="s">
        <v>316</v>
      </c>
      <c r="E254" s="15">
        <v>6726</v>
      </c>
      <c r="F254" s="15"/>
    </row>
    <row r="255" spans="1:6" x14ac:dyDescent="0.25">
      <c r="B255" s="3" t="s">
        <v>67</v>
      </c>
      <c r="C255" s="14" t="s">
        <v>300</v>
      </c>
      <c r="D255" s="14" t="s">
        <v>150</v>
      </c>
      <c r="E255" s="15">
        <v>126297.44</v>
      </c>
      <c r="F255" s="15"/>
    </row>
    <row r="256" spans="1:6" x14ac:dyDescent="0.25">
      <c r="B256" s="4" t="s">
        <v>127</v>
      </c>
      <c r="C256" s="17" t="s">
        <v>413</v>
      </c>
      <c r="D256" s="17" t="s">
        <v>498</v>
      </c>
      <c r="E256" s="15">
        <v>121010.02</v>
      </c>
      <c r="F256" s="18"/>
    </row>
    <row r="257" spans="1:6" x14ac:dyDescent="0.25">
      <c r="B257" s="3" t="s">
        <v>68</v>
      </c>
      <c r="C257" s="14" t="s">
        <v>320</v>
      </c>
      <c r="D257" s="17" t="s">
        <v>374</v>
      </c>
      <c r="E257" s="15">
        <v>28875</v>
      </c>
      <c r="F257" s="15"/>
    </row>
    <row r="258" spans="1:6" x14ac:dyDescent="0.25">
      <c r="B258" s="3" t="s">
        <v>317</v>
      </c>
      <c r="C258" s="14" t="s">
        <v>318</v>
      </c>
      <c r="D258" s="14" t="s">
        <v>319</v>
      </c>
      <c r="E258" s="15">
        <v>113735.6</v>
      </c>
      <c r="F258" s="15"/>
    </row>
    <row r="259" spans="1:6" x14ac:dyDescent="0.25">
      <c r="B259" s="3" t="s">
        <v>499</v>
      </c>
      <c r="C259" s="14" t="s">
        <v>502</v>
      </c>
      <c r="D259" s="14" t="s">
        <v>500</v>
      </c>
      <c r="E259" s="15">
        <v>37516</v>
      </c>
      <c r="F259" s="15"/>
    </row>
    <row r="260" spans="1:6" x14ac:dyDescent="0.25">
      <c r="B260" s="3" t="s">
        <v>499</v>
      </c>
      <c r="C260" s="14" t="s">
        <v>413</v>
      </c>
      <c r="D260" s="14" t="s">
        <v>501</v>
      </c>
      <c r="E260" s="15">
        <v>113960.5</v>
      </c>
      <c r="F260" s="15">
        <f>+E260+E259</f>
        <v>151476.5</v>
      </c>
    </row>
    <row r="261" spans="1:6" x14ac:dyDescent="0.25">
      <c r="B261" s="3" t="s">
        <v>96</v>
      </c>
      <c r="C261" s="14" t="s">
        <v>146</v>
      </c>
      <c r="D261" s="14" t="s">
        <v>321</v>
      </c>
      <c r="E261" s="15">
        <v>127646.61</v>
      </c>
      <c r="F261" s="15"/>
    </row>
    <row r="262" spans="1:6" x14ac:dyDescent="0.25">
      <c r="B262" s="3" t="s">
        <v>96</v>
      </c>
      <c r="C262" s="14" t="s">
        <v>477</v>
      </c>
      <c r="D262" s="14" t="s">
        <v>447</v>
      </c>
      <c r="E262" s="15">
        <v>156490.31</v>
      </c>
      <c r="F262" s="15">
        <f>+E262+E261</f>
        <v>284136.92</v>
      </c>
    </row>
    <row r="263" spans="1:6" x14ac:dyDescent="0.25">
      <c r="B263" s="3" t="s">
        <v>88</v>
      </c>
      <c r="C263" s="14" t="s">
        <v>181</v>
      </c>
      <c r="D263" s="14" t="s">
        <v>322</v>
      </c>
      <c r="E263" s="15">
        <v>118360</v>
      </c>
      <c r="F263" s="15"/>
    </row>
    <row r="264" spans="1:6" x14ac:dyDescent="0.25">
      <c r="B264" s="3" t="s">
        <v>89</v>
      </c>
      <c r="C264" s="14" t="s">
        <v>325</v>
      </c>
      <c r="D264" s="14" t="s">
        <v>323</v>
      </c>
      <c r="E264" s="15">
        <v>61009.2</v>
      </c>
      <c r="F264" s="15"/>
    </row>
    <row r="265" spans="1:6" x14ac:dyDescent="0.25">
      <c r="B265" s="3" t="s">
        <v>89</v>
      </c>
      <c r="C265" s="14" t="s">
        <v>325</v>
      </c>
      <c r="D265" s="14" t="s">
        <v>324</v>
      </c>
      <c r="E265" s="15">
        <v>128259.2</v>
      </c>
      <c r="F265" s="15">
        <f>+E265+E264</f>
        <v>189268.4</v>
      </c>
    </row>
    <row r="266" spans="1:6" x14ac:dyDescent="0.25">
      <c r="B266" s="3" t="s">
        <v>328</v>
      </c>
      <c r="C266" s="14" t="s">
        <v>329</v>
      </c>
      <c r="D266" s="14" t="s">
        <v>375</v>
      </c>
      <c r="E266" s="15">
        <v>13652.1</v>
      </c>
      <c r="F266" s="15"/>
    </row>
    <row r="267" spans="1:6" x14ac:dyDescent="0.25">
      <c r="B267" s="3" t="s">
        <v>69</v>
      </c>
      <c r="C267" s="14" t="s">
        <v>326</v>
      </c>
      <c r="D267" s="14" t="s">
        <v>327</v>
      </c>
      <c r="E267" s="15">
        <v>96765.38</v>
      </c>
      <c r="F267" s="15"/>
    </row>
    <row r="268" spans="1:6" x14ac:dyDescent="0.25">
      <c r="B268" s="3" t="s">
        <v>70</v>
      </c>
      <c r="C268" s="14" t="s">
        <v>330</v>
      </c>
      <c r="D268" s="14" t="s">
        <v>150</v>
      </c>
      <c r="E268" s="15">
        <v>25517.53</v>
      </c>
      <c r="F268" s="15"/>
    </row>
    <row r="269" spans="1:6" x14ac:dyDescent="0.25">
      <c r="A269" s="2"/>
      <c r="B269" s="3" t="s">
        <v>97</v>
      </c>
      <c r="C269" s="14" t="s">
        <v>179</v>
      </c>
      <c r="D269" s="14" t="s">
        <v>280</v>
      </c>
      <c r="E269" s="15">
        <v>27438</v>
      </c>
      <c r="F269" s="15"/>
    </row>
    <row r="270" spans="1:6" s="2" customFormat="1" x14ac:dyDescent="0.25">
      <c r="B270" s="3" t="s">
        <v>104</v>
      </c>
      <c r="C270" s="14" t="s">
        <v>132</v>
      </c>
      <c r="D270" s="14" t="s">
        <v>306</v>
      </c>
      <c r="E270" s="15">
        <v>56500</v>
      </c>
      <c r="F270" s="15"/>
    </row>
    <row r="271" spans="1:6" s="2" customFormat="1" x14ac:dyDescent="0.25">
      <c r="B271" s="3" t="s">
        <v>104</v>
      </c>
      <c r="C271" s="14" t="s">
        <v>132</v>
      </c>
      <c r="D271" s="14" t="s">
        <v>331</v>
      </c>
      <c r="E271" s="15">
        <v>56500</v>
      </c>
      <c r="F271" s="15"/>
    </row>
    <row r="272" spans="1:6" s="2" customFormat="1" x14ac:dyDescent="0.25">
      <c r="B272" s="3" t="s">
        <v>104</v>
      </c>
      <c r="C272" s="14" t="s">
        <v>132</v>
      </c>
      <c r="D272" s="14" t="s">
        <v>332</v>
      </c>
      <c r="E272" s="15">
        <v>56500</v>
      </c>
      <c r="F272" s="15">
        <f>SUM(E270:E272)</f>
        <v>169500</v>
      </c>
    </row>
    <row r="273" spans="1:6" s="2" customFormat="1" x14ac:dyDescent="0.25">
      <c r="B273" s="3" t="s">
        <v>128</v>
      </c>
      <c r="C273" s="14" t="s">
        <v>244</v>
      </c>
      <c r="D273" s="14" t="s">
        <v>240</v>
      </c>
      <c r="E273" s="15">
        <v>27976</v>
      </c>
      <c r="F273" s="15"/>
    </row>
    <row r="274" spans="1:6" s="2" customFormat="1" x14ac:dyDescent="0.25">
      <c r="B274" s="3" t="s">
        <v>393</v>
      </c>
      <c r="C274" s="14" t="s">
        <v>242</v>
      </c>
      <c r="D274" s="14" t="s">
        <v>394</v>
      </c>
      <c r="E274" s="15">
        <v>5500</v>
      </c>
      <c r="F274" s="15"/>
    </row>
    <row r="275" spans="1:6" s="2" customFormat="1" x14ac:dyDescent="0.25">
      <c r="A275" s="1"/>
      <c r="B275" s="3" t="s">
        <v>71</v>
      </c>
      <c r="C275" s="14" t="s">
        <v>333</v>
      </c>
      <c r="D275" s="14" t="s">
        <v>378</v>
      </c>
      <c r="E275" s="15">
        <v>18290</v>
      </c>
      <c r="F275" s="15"/>
    </row>
    <row r="276" spans="1:6" x14ac:dyDescent="0.25">
      <c r="B276" s="3" t="s">
        <v>72</v>
      </c>
      <c r="C276" s="14" t="s">
        <v>350</v>
      </c>
      <c r="D276" s="14" t="s">
        <v>379</v>
      </c>
      <c r="E276" s="15">
        <v>200606.86</v>
      </c>
      <c r="F276" s="15"/>
    </row>
    <row r="277" spans="1:6" x14ac:dyDescent="0.25">
      <c r="B277" s="3" t="s">
        <v>513</v>
      </c>
      <c r="C277" s="14" t="s">
        <v>403</v>
      </c>
      <c r="D277" s="14" t="s">
        <v>510</v>
      </c>
      <c r="E277" s="15">
        <v>78302.53</v>
      </c>
      <c r="F277" s="15"/>
    </row>
    <row r="278" spans="1:6" x14ac:dyDescent="0.25">
      <c r="B278" s="3" t="s">
        <v>513</v>
      </c>
      <c r="C278" s="14" t="s">
        <v>413</v>
      </c>
      <c r="D278" s="14" t="s">
        <v>511</v>
      </c>
      <c r="E278" s="15">
        <v>335363.99</v>
      </c>
      <c r="F278" s="15">
        <f>+E278+E277</f>
        <v>413666.52</v>
      </c>
    </row>
    <row r="279" spans="1:6" x14ac:dyDescent="0.25">
      <c r="B279" s="3" t="s">
        <v>73</v>
      </c>
      <c r="C279" s="14" t="s">
        <v>377</v>
      </c>
      <c r="D279" s="14" t="s">
        <v>376</v>
      </c>
      <c r="E279" s="15">
        <v>1425</v>
      </c>
      <c r="F279" s="15"/>
    </row>
    <row r="280" spans="1:6" x14ac:dyDescent="0.25">
      <c r="B280" s="3" t="s">
        <v>335</v>
      </c>
      <c r="C280" s="14" t="s">
        <v>156</v>
      </c>
      <c r="D280" s="14" t="s">
        <v>336</v>
      </c>
      <c r="E280" s="15">
        <v>122423.46</v>
      </c>
      <c r="F280" s="15"/>
    </row>
    <row r="281" spans="1:6" x14ac:dyDescent="0.25">
      <c r="B281" s="3" t="s">
        <v>335</v>
      </c>
      <c r="C281" s="14" t="s">
        <v>209</v>
      </c>
      <c r="D281" s="14" t="s">
        <v>336</v>
      </c>
      <c r="E281" s="15">
        <v>124585.55</v>
      </c>
      <c r="F281" s="15"/>
    </row>
    <row r="282" spans="1:6" x14ac:dyDescent="0.25">
      <c r="B282" s="3" t="s">
        <v>335</v>
      </c>
      <c r="C282" s="14" t="s">
        <v>209</v>
      </c>
      <c r="D282" s="14" t="s">
        <v>336</v>
      </c>
      <c r="E282" s="15">
        <v>958.12</v>
      </c>
      <c r="F282" s="15"/>
    </row>
    <row r="283" spans="1:6" x14ac:dyDescent="0.25">
      <c r="B283" s="3" t="s">
        <v>335</v>
      </c>
      <c r="C283" s="14" t="s">
        <v>209</v>
      </c>
      <c r="D283" s="14" t="s">
        <v>336</v>
      </c>
      <c r="E283" s="15">
        <v>2260</v>
      </c>
      <c r="F283" s="15">
        <f>SUM(E280:E283)</f>
        <v>250227.13</v>
      </c>
    </row>
    <row r="284" spans="1:6" x14ac:dyDescent="0.25">
      <c r="B284" s="3" t="s">
        <v>503</v>
      </c>
      <c r="C284" s="14" t="s">
        <v>470</v>
      </c>
      <c r="D284" s="14" t="s">
        <v>504</v>
      </c>
      <c r="E284" s="15">
        <v>45000</v>
      </c>
      <c r="F284" s="15"/>
    </row>
    <row r="285" spans="1:6" x14ac:dyDescent="0.25">
      <c r="B285" s="3" t="s">
        <v>74</v>
      </c>
      <c r="C285" s="14" t="s">
        <v>523</v>
      </c>
      <c r="D285" s="14" t="s">
        <v>522</v>
      </c>
      <c r="E285" s="15">
        <v>1684214.26</v>
      </c>
      <c r="F285" s="15"/>
    </row>
    <row r="286" spans="1:6" x14ac:dyDescent="0.25">
      <c r="B286" s="3" t="s">
        <v>75</v>
      </c>
      <c r="C286" s="14" t="s">
        <v>524</v>
      </c>
      <c r="D286" s="14" t="s">
        <v>525</v>
      </c>
      <c r="E286" s="15">
        <v>21442340.5</v>
      </c>
      <c r="F286" s="15"/>
    </row>
    <row r="287" spans="1:6" x14ac:dyDescent="0.25">
      <c r="B287" s="3" t="s">
        <v>76</v>
      </c>
      <c r="C287" s="14" t="s">
        <v>526</v>
      </c>
      <c r="D287" s="14" t="s">
        <v>527</v>
      </c>
      <c r="E287" s="15">
        <v>9360468.9700000007</v>
      </c>
      <c r="F287" s="15"/>
    </row>
    <row r="288" spans="1:6" x14ac:dyDescent="0.25">
      <c r="B288" s="3" t="s">
        <v>528</v>
      </c>
      <c r="C288" s="14" t="s">
        <v>529</v>
      </c>
      <c r="D288" s="14" t="s">
        <v>530</v>
      </c>
      <c r="E288" s="15">
        <v>12040</v>
      </c>
      <c r="F288" s="15"/>
    </row>
    <row r="289" spans="2:6" x14ac:dyDescent="0.25">
      <c r="B289" s="3" t="s">
        <v>533</v>
      </c>
      <c r="C289" s="14" t="s">
        <v>531</v>
      </c>
      <c r="D289" s="14" t="s">
        <v>532</v>
      </c>
      <c r="E289" s="15">
        <v>226425.95</v>
      </c>
      <c r="F289" s="15"/>
    </row>
    <row r="290" spans="2:6" x14ac:dyDescent="0.25">
      <c r="C290" s="20"/>
      <c r="D290" s="20"/>
      <c r="E290" s="21"/>
      <c r="F290" s="21"/>
    </row>
    <row r="291" spans="2:6" x14ac:dyDescent="0.25">
      <c r="B291" s="11" t="s">
        <v>77</v>
      </c>
      <c r="C291" s="20"/>
      <c r="D291" s="20"/>
      <c r="E291" s="22">
        <f>SUM(E6:E289)</f>
        <v>106738097.60000001</v>
      </c>
      <c r="F291" s="21"/>
    </row>
    <row r="293" spans="2:6" x14ac:dyDescent="0.25">
      <c r="B293" s="1" t="s">
        <v>534</v>
      </c>
    </row>
    <row r="294" spans="2:6" x14ac:dyDescent="0.25">
      <c r="B294" s="1" t="s">
        <v>535</v>
      </c>
    </row>
  </sheetData>
  <autoFilter ref="A5:F291" xr:uid="{A81B4003-2F30-4DA1-A46F-57CEC6786F31}"/>
  <mergeCells count="2">
    <mergeCell ref="B3:F3"/>
    <mergeCell ref="B2:F2"/>
  </mergeCell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Nereyda Bravo</dc:creator>
  <cp:lastModifiedBy>Tomas Herrera Luna</cp:lastModifiedBy>
  <cp:lastPrinted>2023-04-17T14:34:11Z</cp:lastPrinted>
  <dcterms:created xsi:type="dcterms:W3CDTF">2022-11-29T20:07:37Z</dcterms:created>
  <dcterms:modified xsi:type="dcterms:W3CDTF">2023-04-17T14:34:52Z</dcterms:modified>
</cp:coreProperties>
</file>