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therrera\Desktop\Cuentas y documento por pagar\2023\"/>
    </mc:Choice>
  </mc:AlternateContent>
  <xr:revisionPtr revIDLastSave="0" documentId="8_{66C5C62F-C1ED-4D95-845E-7677E2BBACAD}" xr6:coauthVersionLast="36" xr6:coauthVersionMax="36" xr10:uidLastSave="{00000000-0000-0000-0000-000000000000}"/>
  <bookViews>
    <workbookView xWindow="0" yWindow="0" windowWidth="28800" windowHeight="12225" xr2:uid="{C43D3D10-5298-44D8-AC51-7512C41E4A5A}"/>
  </bookViews>
  <sheets>
    <sheet name="ABRIL" sheetId="10"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1" i="10" l="1"/>
  <c r="G158" i="10"/>
  <c r="G119" i="10" l="1"/>
  <c r="G117" i="10"/>
  <c r="G88" i="10"/>
  <c r="G79" i="10"/>
  <c r="G71" i="10" l="1"/>
  <c r="G63" i="10"/>
  <c r="G32" i="10"/>
  <c r="G37" i="10"/>
  <c r="G42" i="10"/>
  <c r="G35" i="10"/>
  <c r="G11" i="10"/>
  <c r="G183" i="10" l="1"/>
  <c r="G180" i="10"/>
  <c r="G84" i="10"/>
  <c r="G48" i="10" l="1"/>
  <c r="G193" i="10" l="1"/>
  <c r="G175" i="10"/>
  <c r="G169" i="10"/>
  <c r="G150" i="10"/>
  <c r="G101" i="10"/>
  <c r="G98" i="10"/>
  <c r="F209" i="10" l="1"/>
</calcChain>
</file>

<file path=xl/sharedStrings.xml><?xml version="1.0" encoding="utf-8"?>
<sst xmlns="http://schemas.openxmlformats.org/spreadsheetml/2006/main" count="810" uniqueCount="581">
  <si>
    <t>NOMBRE DE SUPLIDOR</t>
  </si>
  <si>
    <t>AGUA CRYSTAL, S.A.</t>
  </si>
  <si>
    <t>AYUNTAMIENTO MUNICIPAL DE HATO MAYOR</t>
  </si>
  <si>
    <t>AYUNTAMIENTO MUNICIPAL DE LA VEGA</t>
  </si>
  <si>
    <t>BOOTS OFFICE</t>
  </si>
  <si>
    <t>CAASD</t>
  </si>
  <si>
    <t>CARLOS ABREU GUZMAN</t>
  </si>
  <si>
    <t>COMPAÑIA DOMINICANA DE TELEFONOS</t>
  </si>
  <si>
    <t xml:space="preserve">COLUMBUS NETWORKS DOMINICANA </t>
  </si>
  <si>
    <t>DANIELA ZAPATA VALENZUELA</t>
  </si>
  <si>
    <t>DISTRIBUIDORA UNIVERSAL</t>
  </si>
  <si>
    <t>DELTA COMERCIAL, S. A.</t>
  </si>
  <si>
    <t>EDEESTE</t>
  </si>
  <si>
    <t>ELIENTER</t>
  </si>
  <si>
    <t>EDITORA NUEVO DIARIO, S. A.</t>
  </si>
  <si>
    <t>FEDERICO BOLIVAR PELLETIER VALENZUELA</t>
  </si>
  <si>
    <t>FURGONERA DOMINICANA</t>
  </si>
  <si>
    <t>G&amp;S C POR A CONSULTORA</t>
  </si>
  <si>
    <t xml:space="preserve">GL PROMOCIONES </t>
  </si>
  <si>
    <t>GR GROUP SERVICES</t>
  </si>
  <si>
    <t>HUGO LUIS</t>
  </si>
  <si>
    <t>INSTITUTO DOMINICANO DE SEGUROS SOCIAL (IDSS)</t>
  </si>
  <si>
    <t>ISLITA</t>
  </si>
  <si>
    <t>JOSÉ ANTONIO RODRÍGUEZ ALBA</t>
  </si>
  <si>
    <t>JERAM INVESTMENT, SRL</t>
  </si>
  <si>
    <t>JHONNY NICOLAS JAQUEZ TINEO</t>
  </si>
  <si>
    <t>JUAN FERNANDO RAMOS</t>
  </si>
  <si>
    <t xml:space="preserve">LA BANDEJA ROSA </t>
  </si>
  <si>
    <t>MAYORKA GROUP SRL</t>
  </si>
  <si>
    <t>MEDINA &amp; SMITH CONEXION, SRL</t>
  </si>
  <si>
    <t>MERCEDES E. ENCARNACION</t>
  </si>
  <si>
    <t xml:space="preserve">METRO POR METRO </t>
  </si>
  <si>
    <t>MICROFUNDICION FGLE, SRL</t>
  </si>
  <si>
    <t>MULTISERVICIOS PAULA SRL</t>
  </si>
  <si>
    <t>NARCISO ANTONIO FERNANDEZ ADAMESN/D N/D</t>
  </si>
  <si>
    <t>NEWLINK DOMININICANA</t>
  </si>
  <si>
    <t xml:space="preserve">P&amp;N COMERCIAL </t>
  </si>
  <si>
    <t>PLAZA FERRETERIA RIVERA</t>
  </si>
  <si>
    <t>PUBLICIDAD SC</t>
  </si>
  <si>
    <t>RIVERA IBARRA &amp; ASOCIADOS</t>
  </si>
  <si>
    <t>SABE MG</t>
  </si>
  <si>
    <t>SALVADOR MONTERO MARTINEZ</t>
  </si>
  <si>
    <t>SANTE, SRL</t>
  </si>
  <si>
    <t>SOLUCIONES DIVERSAS INSTITUCION DEL CARIBE</t>
  </si>
  <si>
    <t>TOTAL CUENTAS Y DOCUMENTOS POR PAGAR</t>
  </si>
  <si>
    <t>MATILDE GABRIEL ABINADER</t>
  </si>
  <si>
    <t>AMARAM ENTERPRISE,SLR</t>
  </si>
  <si>
    <t>FRENOS Y SERVICIOS MIL, SRL</t>
  </si>
  <si>
    <t>MEDIOS DEL NORTE, SRL</t>
  </si>
  <si>
    <t>KLEH NATIONAL SUPPLY</t>
  </si>
  <si>
    <t>SKETCHPROM</t>
  </si>
  <si>
    <t>STAGE  VISUAL AND SOUNDS</t>
  </si>
  <si>
    <t>GRAN TEATRO DEL CIBAO</t>
  </si>
  <si>
    <t>JOSUE BRITO CONSULTING</t>
  </si>
  <si>
    <t>MAXIBODEGAS EOP DEL CARIBE</t>
  </si>
  <si>
    <t>SUNINSA SUPLIDORA INST.</t>
  </si>
  <si>
    <t>INAPA</t>
  </si>
  <si>
    <t>INMEIND</t>
  </si>
  <si>
    <t>JOSE VIRGILIO DIAZ</t>
  </si>
  <si>
    <t>JUAN FRANCISCO FANITH</t>
  </si>
  <si>
    <t>REVISTA DEL COMERCIO,SRL</t>
  </si>
  <si>
    <t>TETRAS MOTION, SRL</t>
  </si>
  <si>
    <t>JOSE OSVALDO FRANCO</t>
  </si>
  <si>
    <t>AZUCAR FM</t>
  </si>
  <si>
    <t>CORAVEGA</t>
  </si>
  <si>
    <t>CAMPOS MANUFACTURING</t>
  </si>
  <si>
    <t>ADOZONA</t>
  </si>
  <si>
    <t>ALL OFFICE SOLUTIONS</t>
  </si>
  <si>
    <t xml:space="preserve">INOCENCIO ENCARNACION </t>
  </si>
  <si>
    <t>JUAN LEONARDO PEREZ</t>
  </si>
  <si>
    <t>MOTA PRODUCCIONES,SRL</t>
  </si>
  <si>
    <t>PRODUCCIONES LASO, SRL</t>
  </si>
  <si>
    <t>PRODUCCIONES OMMC,SRL</t>
  </si>
  <si>
    <t>PROINDUSTRIA</t>
  </si>
  <si>
    <t>RELACION DE SUPLIDORES POR PAGAR</t>
  </si>
  <si>
    <t>FECHA</t>
  </si>
  <si>
    <t>NCF</t>
  </si>
  <si>
    <t>01.12.2022</t>
  </si>
  <si>
    <t>B1500000014</t>
  </si>
  <si>
    <t>B1500000015</t>
  </si>
  <si>
    <t>TOTAL</t>
  </si>
  <si>
    <t>05.12.2022</t>
  </si>
  <si>
    <t>N/D</t>
  </si>
  <si>
    <t>08.08.2017</t>
  </si>
  <si>
    <t>2017-001989</t>
  </si>
  <si>
    <t>01.01.2015</t>
  </si>
  <si>
    <t>F-110</t>
  </si>
  <si>
    <t>26.12.2022</t>
  </si>
  <si>
    <t>B1500001525</t>
  </si>
  <si>
    <t>B1500000073</t>
  </si>
  <si>
    <t>21.12.2022</t>
  </si>
  <si>
    <t>B1500000297</t>
  </si>
  <si>
    <t>B1500000004</t>
  </si>
  <si>
    <t>01.04.2021</t>
  </si>
  <si>
    <t>B1000000225</t>
  </si>
  <si>
    <t>B1500000001</t>
  </si>
  <si>
    <t>06.09.2009</t>
  </si>
  <si>
    <t>20.12.2022</t>
  </si>
  <si>
    <t>09.11.2022</t>
  </si>
  <si>
    <t>B1500004437</t>
  </si>
  <si>
    <t>12.01.2021</t>
  </si>
  <si>
    <t>16.12.2022</t>
  </si>
  <si>
    <t>B1500000005</t>
  </si>
  <si>
    <t>B1500000151</t>
  </si>
  <si>
    <t>09.06.2014</t>
  </si>
  <si>
    <t>29.01.2009</t>
  </si>
  <si>
    <t>23.01.2012</t>
  </si>
  <si>
    <t>02.03.2011</t>
  </si>
  <si>
    <t>07.01.2008</t>
  </si>
  <si>
    <t>B1500000070</t>
  </si>
  <si>
    <t>27.12.2022</t>
  </si>
  <si>
    <t>B1500000172</t>
  </si>
  <si>
    <t>B1500000148</t>
  </si>
  <si>
    <t>01.12.2012</t>
  </si>
  <si>
    <t>B1500000012</t>
  </si>
  <si>
    <t>12.02.2021</t>
  </si>
  <si>
    <t>B1500000010</t>
  </si>
  <si>
    <t>B1500002515</t>
  </si>
  <si>
    <t>B1500002708</t>
  </si>
  <si>
    <t>B1500002952</t>
  </si>
  <si>
    <t>B1500003007</t>
  </si>
  <si>
    <t>B1500003612</t>
  </si>
  <si>
    <t>B1500002786</t>
  </si>
  <si>
    <t>B1500003704</t>
  </si>
  <si>
    <t>B1500003458</t>
  </si>
  <si>
    <t>B1500002557</t>
  </si>
  <si>
    <t>B1500002873</t>
  </si>
  <si>
    <t>B1500003237</t>
  </si>
  <si>
    <t>B1500003375</t>
  </si>
  <si>
    <t>B1500003151</t>
  </si>
  <si>
    <t>B1500002636</t>
  </si>
  <si>
    <t>B1500003303</t>
  </si>
  <si>
    <t>03.10.2022</t>
  </si>
  <si>
    <t>14.12.2022</t>
  </si>
  <si>
    <t>B1500000009</t>
  </si>
  <si>
    <t>B1500000011</t>
  </si>
  <si>
    <t>B1500000153</t>
  </si>
  <si>
    <t>B1500000156</t>
  </si>
  <si>
    <t>B1500000002</t>
  </si>
  <si>
    <t>08.10.2022</t>
  </si>
  <si>
    <t>B1500000025</t>
  </si>
  <si>
    <t>13.07.2012</t>
  </si>
  <si>
    <t>B1500000085</t>
  </si>
  <si>
    <t>B1500000128</t>
  </si>
  <si>
    <t>13.12.2022</t>
  </si>
  <si>
    <t>13.03.2022</t>
  </si>
  <si>
    <t>02.12.2022</t>
  </si>
  <si>
    <t>B1500000118</t>
  </si>
  <si>
    <t>B1500000121</t>
  </si>
  <si>
    <t>17.10.2022</t>
  </si>
  <si>
    <t>B1500000082</t>
  </si>
  <si>
    <t>08.11.2022</t>
  </si>
  <si>
    <t>B1500000235</t>
  </si>
  <si>
    <t>B1500000008</t>
  </si>
  <si>
    <t>15.03.2022</t>
  </si>
  <si>
    <t>B1500000106</t>
  </si>
  <si>
    <t>16.11.2021</t>
  </si>
  <si>
    <t>MIGUEL FERNANDO CUEVAS</t>
  </si>
  <si>
    <t>01.09.2022</t>
  </si>
  <si>
    <t>B110000017</t>
  </si>
  <si>
    <t>31.10.2016</t>
  </si>
  <si>
    <t>B1500000158</t>
  </si>
  <si>
    <t>B1500000270</t>
  </si>
  <si>
    <t>31.03.2017</t>
  </si>
  <si>
    <t>08.07.2012</t>
  </si>
  <si>
    <t>F-3694</t>
  </si>
  <si>
    <t>16.02.2010</t>
  </si>
  <si>
    <t>15.12..2022</t>
  </si>
  <si>
    <t>B1500000320</t>
  </si>
  <si>
    <t>31.03.2022</t>
  </si>
  <si>
    <t>B1500000031</t>
  </si>
  <si>
    <t>22.07.2010</t>
  </si>
  <si>
    <t>B1500000056</t>
  </si>
  <si>
    <t>B1500000120</t>
  </si>
  <si>
    <t>01.07.2009</t>
  </si>
  <si>
    <t>B1500000129</t>
  </si>
  <si>
    <t>B1500001104</t>
  </si>
  <si>
    <t>18.04.2022</t>
  </si>
  <si>
    <t>B1500000086</t>
  </si>
  <si>
    <t>SEGUROS RESERVAS</t>
  </si>
  <si>
    <t>B1500000195</t>
  </si>
  <si>
    <t>B1500000508</t>
  </si>
  <si>
    <t>B1500000109</t>
  </si>
  <si>
    <t>07.11.2022</t>
  </si>
  <si>
    <t>23.03.2022</t>
  </si>
  <si>
    <t>B1500000210</t>
  </si>
  <si>
    <t>WIND TELECOM</t>
  </si>
  <si>
    <t>EDESUR</t>
  </si>
  <si>
    <t xml:space="preserve">CASA PALMERA </t>
  </si>
  <si>
    <t>02.08.2022</t>
  </si>
  <si>
    <t>B1500000006</t>
  </si>
  <si>
    <t>CN201207011/12/17</t>
  </si>
  <si>
    <t>CRUZ IDAMI EVELYN FERNANDEZ</t>
  </si>
  <si>
    <t>14.05.2022</t>
  </si>
  <si>
    <t>B1500000058</t>
  </si>
  <si>
    <t>ISIDRO ANTONIO POLANCO PAULINO</t>
  </si>
  <si>
    <t>17.05.2022</t>
  </si>
  <si>
    <t>B1500000091</t>
  </si>
  <si>
    <t>FAC-0005</t>
  </si>
  <si>
    <t>22.09.2016</t>
  </si>
  <si>
    <t>B1500000359</t>
  </si>
  <si>
    <t>CN201007025</t>
  </si>
  <si>
    <t>F-002565</t>
  </si>
  <si>
    <t>FAC-04-A</t>
  </si>
  <si>
    <t>FAC-05-A</t>
  </si>
  <si>
    <t>FAC-06-A</t>
  </si>
  <si>
    <t xml:space="preserve">NUEVA EDITORA LA INFORMACION </t>
  </si>
  <si>
    <t>NURIS RAINELDA ESTEVEZ</t>
  </si>
  <si>
    <t>09.08.2022</t>
  </si>
  <si>
    <t>CRISFLOR FLORISTERIA</t>
  </si>
  <si>
    <t>26.05.2022</t>
  </si>
  <si>
    <t>B1500000474</t>
  </si>
  <si>
    <t>11.08.2022</t>
  </si>
  <si>
    <t>PUBLIC MARKETING</t>
  </si>
  <si>
    <t>UNION NACIONAL DE EMPRESARIOS</t>
  </si>
  <si>
    <t>B1500000016</t>
  </si>
  <si>
    <t>B1500000371</t>
  </si>
  <si>
    <t>27.06.2022</t>
  </si>
  <si>
    <t>03.01.2023</t>
  </si>
  <si>
    <t>31.01.2023</t>
  </si>
  <si>
    <t>23.01.2023</t>
  </si>
  <si>
    <t>ADRIANO PASCUAL BRITO</t>
  </si>
  <si>
    <t>ALTICE</t>
  </si>
  <si>
    <t>ASOC. DE INDUSTRIAS ZF DE LA VEGA</t>
  </si>
  <si>
    <t>ASOC. DOMINICANA DE CIGARROS Y TABACO</t>
  </si>
  <si>
    <t>05.01.2023</t>
  </si>
  <si>
    <t>B1500000003</t>
  </si>
  <si>
    <t>AYUNTAMIENTO MUNICIPAL LOMA DE CABRERA</t>
  </si>
  <si>
    <t>20.01.2023</t>
  </si>
  <si>
    <t>AYUNTAMIENTO MUNICIPAL SAN FCO. DE MACORIS</t>
  </si>
  <si>
    <t>04.01.2023</t>
  </si>
  <si>
    <t>11.01.2023</t>
  </si>
  <si>
    <t>B1500000102</t>
  </si>
  <si>
    <t xml:space="preserve">CAPAM DOMINICANA </t>
  </si>
  <si>
    <t>CLUB DE PESCA SANTIAGO</t>
  </si>
  <si>
    <t>B1500000199</t>
  </si>
  <si>
    <t>B1500000202</t>
  </si>
  <si>
    <t>B1500000201</t>
  </si>
  <si>
    <t>B1500000200</t>
  </si>
  <si>
    <t>19.01.2023</t>
  </si>
  <si>
    <t>18.01.2023</t>
  </si>
  <si>
    <t>16.01.2023</t>
  </si>
  <si>
    <t>FL BETANCES &amp; ASOCIADOS</t>
  </si>
  <si>
    <t>B1500000551</t>
  </si>
  <si>
    <t>JOSE NICOLAS ARROYO</t>
  </si>
  <si>
    <t>B1500000152</t>
  </si>
  <si>
    <t>LATINA FM</t>
  </si>
  <si>
    <t>10.01.2023</t>
  </si>
  <si>
    <t>B1500000236</t>
  </si>
  <si>
    <t>B1500001454</t>
  </si>
  <si>
    <t>PEDRO CELESTINO DOMINGUEZ</t>
  </si>
  <si>
    <t>B1500000066</t>
  </si>
  <si>
    <t>14.04.2022</t>
  </si>
  <si>
    <t>SIALAP SOLUCIONES</t>
  </si>
  <si>
    <t>B1500000262</t>
  </si>
  <si>
    <t>ZACARIAS GUZMAN LUCIANO</t>
  </si>
  <si>
    <t>B1500000021</t>
  </si>
  <si>
    <t>ENA</t>
  </si>
  <si>
    <t>B1500333822</t>
  </si>
  <si>
    <t>27.10.2010</t>
  </si>
  <si>
    <t xml:space="preserve">                                                                                                                   RD$</t>
  </si>
  <si>
    <t>07.02.2023</t>
  </si>
  <si>
    <t>24.02.2023</t>
  </si>
  <si>
    <t>01.02.2023</t>
  </si>
  <si>
    <t>B1500000302</t>
  </si>
  <si>
    <t>03.02.2023</t>
  </si>
  <si>
    <t>20.02.2023</t>
  </si>
  <si>
    <t>B1500000103</t>
  </si>
  <si>
    <t>B1500000104</t>
  </si>
  <si>
    <t>02.02.2023</t>
  </si>
  <si>
    <t>B1500112072</t>
  </si>
  <si>
    <t>B1500112076</t>
  </si>
  <si>
    <t>08.02.2023</t>
  </si>
  <si>
    <t>CARLOS MANUEL TAVERAS</t>
  </si>
  <si>
    <t>B1000000008</t>
  </si>
  <si>
    <t>CESAR NOE DIAZ</t>
  </si>
  <si>
    <t>21.02.2023</t>
  </si>
  <si>
    <t>28.02.2023</t>
  </si>
  <si>
    <t>06.02.2023</t>
  </si>
  <si>
    <t>CORPORACION INTERNACIONAL DE VIAJES Y TURISMO</t>
  </si>
  <si>
    <t>B1500000191</t>
  </si>
  <si>
    <t>09.02.2023</t>
  </si>
  <si>
    <t>B1500000687</t>
  </si>
  <si>
    <t>17.02.2023</t>
  </si>
  <si>
    <t>B1500000701</t>
  </si>
  <si>
    <t>16.02.2023</t>
  </si>
  <si>
    <t>B1500017023</t>
  </si>
  <si>
    <t>22.02.2023</t>
  </si>
  <si>
    <t>B1500000561</t>
  </si>
  <si>
    <t>JAZZ EN LA LOMA</t>
  </si>
  <si>
    <t>14.02.2023</t>
  </si>
  <si>
    <t>B1500000165</t>
  </si>
  <si>
    <t>B1500001430</t>
  </si>
  <si>
    <t>B1500001037</t>
  </si>
  <si>
    <t>B1500001114</t>
  </si>
  <si>
    <t>B1500001741</t>
  </si>
  <si>
    <t>B1500001742</t>
  </si>
  <si>
    <t>B1500001753</t>
  </si>
  <si>
    <t>SAN MIGUEL &amp; CIA.SRL</t>
  </si>
  <si>
    <t>B1500040377</t>
  </si>
  <si>
    <t>SERLIMBA</t>
  </si>
  <si>
    <t>B1500000264</t>
  </si>
  <si>
    <t>SOELCA</t>
  </si>
  <si>
    <t>TRANSCON LOGISTIC SOLUTIONS</t>
  </si>
  <si>
    <t>13.02.2023</t>
  </si>
  <si>
    <t>B1500000048</t>
  </si>
  <si>
    <t>26.02.2023</t>
  </si>
  <si>
    <t>B1500010657</t>
  </si>
  <si>
    <t>B1500000075</t>
  </si>
  <si>
    <t>31.10.2022</t>
  </si>
  <si>
    <t>CONCEPTO</t>
  </si>
  <si>
    <t>MONTO FACTURADO</t>
  </si>
  <si>
    <t xml:space="preserve">COMPRA DE 4 GOMAS, PARA LA CAMIONETA FORD RANGER COLOR BLANCO, AÑO 2014, PLACA L328809 ASIGNADA A LA SECCION DE TRANSPORTACIÓN. </t>
  </si>
  <si>
    <t xml:space="preserve">REGISTRO FACTURA POR SERVICIO DE LLENADO DE BOTELLONES DE AGUA PURIFICADA. </t>
  </si>
  <si>
    <t xml:space="preserve"> SERV. DE PUBLICIDAD P/EL FESTIVAL INTERNACIONAL DEL MERENGUE, REALIZADO LOS DIAS: 15 DE ENERO EN EL CLUB IDÓNEOS DEL EJIDO Y EL 22 DE ENERO EN HATO DEL YAQUE </t>
  </si>
  <si>
    <t>SERVICIO DE PARTICIPACION LOS DIAS 3,4 Y 5 DE JUNIO 2022 EN EL EVENTO DOMINICAN CIGARS FEST, REALIZADO EN EL MUNICIPIO DE TAMBORIL</t>
  </si>
  <si>
    <t>ND</t>
  </si>
  <si>
    <t>COMPRA DE COMPONENTES DE LAS IMPRESORAS MULTIFUNCIONALES DE LA INSTITUCIÓN. S/ORDEN NO. 00096. REF.PROINDUSTRIA-DAF-CM-2022-0049.</t>
  </si>
  <si>
    <t xml:space="preserve"> CONTRIBUCIÓN ECONOMICA PARA LA REALIZACIÓN DE LAS FIESTAS PATRONALES ALTAGRACIA 2023 DEL MUNICIPIO LOMA DE CABRERA, LA CUAL SE LLEVÓ A CABO DEL 12 AL 21 DE ENERO DEL 2023, VER ANEXOS.</t>
  </si>
  <si>
    <t>SERV. DE PATROCINIO PARA LA XXV CONFERENCIA DE ZONAS FRANCAS DE IBEROAMERICANA, EL MISMO TUVO LUGAR LOS DÍAS 1 Y 2 DE DICIEMBRE DEL 2022, EN LAS INSTALACIONES DEL HOTEL WESTIN PUNTA CANA. S/DCC-OS-050-2022.</t>
  </si>
  <si>
    <t xml:space="preserve">P/COMPRA DE PRODUCTOS LOS CUALES SERAN UTILIZADOS EN EL MANTENIMIENTO DE LOS VEHICULOS DE ESTA CEDE CENTRAL S/OC  00127, REF.PROINDUSTRIA-UC-CD-2023-0003. </t>
  </si>
  <si>
    <t>SERVICIO DE PUBLICIDAD RADIO PARA FERIA DE INNOVACION</t>
  </si>
  <si>
    <t>SERV. DE ALMUERZO PARA 09 PERSONAS, CON MOTIVO A LA SESIÓN DE TRABAJO REALIZADA EN FECHA 03/02/2023 A LA 1:30 PM .</t>
  </si>
  <si>
    <t xml:space="preserve">SERV. DE REPARACIÓN DEL AIRE ACONDICIONADO DEL AUTOBUS HYUNDAI, COLOR CREMA, AÑO 2011, PLACA I058093. S/OC00252, REF.PROINDUSTRIA-UC-CD-2023-0036, </t>
  </si>
  <si>
    <t xml:space="preserve">SERV. DE COLOCACIÓN DE CAMPAÑA PUBLICITARIA INSTITUCIONAL ,DURANTE LOS MESES DE JULIO, AGOSTO Y SEPTIEMBRE 2022. </t>
  </si>
  <si>
    <t>PAGO FACTURAS POR SERVICIO DE AGUA DE LAS ZONAS FRANCAS HATO NUEVO Y LOS ALCARRIZOS, DEL 31 DE DIC. 2022 AL 31 DE ENERO 2023</t>
  </si>
  <si>
    <t>SERVICIO DE ENERGÍA ELÉCTRICA DE LAS ZONAS FRANCAS Y PARQUES INDUSTRIALES, CIEM, DISDO, LA ARMERIA, HATO NUEVO Y PISAN</t>
  </si>
  <si>
    <t>SERV. DE MONTAJE PARA EL ACTO DE PREMIACIÓN DE LOS    PROYECTOS DE LA II FERIA DE INNOVACIÓN Y EMPRENDIMIENTO, REALIZADA EL 24/01/2023</t>
  </si>
  <si>
    <t xml:space="preserve">SERVICIO DE TRANSMISIÓN DE REPORTAJE ESPECIAL DE FIN DE AÑO, EN LA PAGINA DIGITAL CARLOS DE SAN JUAN, </t>
  </si>
  <si>
    <t>SERV DE DESAYUNO PARA 50 PERSONAS, P/ LA RUEDA DE PRENSA REALIZADA EL 19/01/2023</t>
  </si>
  <si>
    <t>COMPRA DE COMESTIBLES, CORRESPONDIENTE AL 1ER. TRIMESTRE DEL AÑO 2023, PARA SER UTILIZADOS EN LA INSTITUCION</t>
  </si>
  <si>
    <t xml:space="preserve">SERV. DE NOTIFICACION SEGUN COM. DJ-DL-13-2023 </t>
  </si>
  <si>
    <t>SERV. DE "ENLACE DE DATOS LOCAL 10 MBPS" EL CUAL FUE REQUERIDO PARA LA INTERCONEXIÓN DEL DATA CENTER DEL ESTADO DOMINICANO CON EL DATA CENTER LOCAL DE PROINDUSTRIA.</t>
  </si>
  <si>
    <t>SUMINISTRO DE AGUA POTABLE EN LA ZONA FRANCA INDUSTRIAL DE LA VEGA, CORRESPONDIENTE AL MES DE FEBRERO/2023</t>
  </si>
  <si>
    <t>SERV. DE PUBLICIDAD P/LA COBERTURA DE LA FERIA TURÍSTICA FITUR 2023 REALIZADA DEL 18 AL 22 DE ENERO EN MADRID.</t>
  </si>
  <si>
    <t>CONTRIBUCIÓN DEL CLÁSICO XIX DE PESCA DEDICADO AL SR. RICARDO CRUZ, REALIZADO EN LA PRESA TAVERA-BAO, PALO AMARILLO, SABANA IGLESIA</t>
  </si>
  <si>
    <t>COMPRA DE UN ARREGLO FLORAL CON LOS COLORES DE LA BANDERA NACIONAL, DEPOSITADO EN EL ALTAR DE LA PATRIA EN EL PARQUE INDEPENDENCIA</t>
  </si>
  <si>
    <t>COMPRA DE DOS ARREGLOS FLORALES PEQUEÑOS PARA LA MESA DEL SALON DEL CONSEJO DIRECTIVO DE NUESTRA INSTITUCIÓN</t>
  </si>
  <si>
    <t>COMPRA DE ROSAS, POR LA CONMEMORACIÓN DEL DIA INTERNACIONAL DE LA MUJER, ROSAS NATURALES</t>
  </si>
  <si>
    <t>SERV. DE CONTRATACION DE NOTARIOS PUBLICOS PARA DIFERENTES PROCESOS</t>
  </si>
  <si>
    <t xml:space="preserve">SERV. DE MANTENIMIENTO PREVENTIVO, PARA LA JEEPETA TOYOTA PRADO, AÑO 2018, PLACA G444023, ASIGNADA A LA DIRECCION ADMINISTRATIVA Y FINANCIERA.  </t>
  </si>
  <si>
    <t>SERV. DE REPARACIÓN DEL CONTROL DE ACCESO INALÁMBRICO DE LA PUERTA DE LA RECEPCIÓN DE LA DIRECCIÓN GENERAL.</t>
  </si>
  <si>
    <t xml:space="preserve"> COMPRA DE UNA HIDROLAVADORA TOTAL DE GASOLINA, PARA SER UTILIZADA EN EL ACONDICIONAMIENTO DE PODA EN LOS JARDINES DE LA SEDE CENTRAL. </t>
  </si>
  <si>
    <t xml:space="preserve">SERV. DE ARRENDAMIENTO DE LAS INSTALACIONES DEL GRAN TEATRO DEL CIBAO, PARA EL DESARROLLO DE LA SEGUNDA EDICIÓN DE LA "FERIA DE INNOVACIÓN Y EMPRENDIMIENTO" </t>
  </si>
  <si>
    <t>SERV. DE ARRENDAMIENTO DE LA SALA: JULIO ALBERTO HERNANDEZ DEL GRAN TEATRO DEL CIBAO, PARA  CONFERENCIAS DE LA  "II FERIA DE INNOVACIÓN Y EMPRENDIMIENTO"</t>
  </si>
  <si>
    <t>SERV. DE FABRICACION DE DIVISIONES EN SHERROF Y  MOVILIZACION INTERNA DE EQUIPOS Y MOBILIARIOSÇ</t>
  </si>
  <si>
    <t>SERV. DE PUBLICIDAD PARA LA PAGINA Y PERIÓDICO DIGITAL (ACTIVAO RD) Y  EL REPORTAJE ESPECIAL DE FIN DE AÑO, RESUMEN LOGROS DE LA GESTIÓN 2022</t>
  </si>
  <si>
    <t>SERV. DE PUBLICIDAD PARA LA REALIZACIÓN DE REPORTAJE ESPECIAL DE FIN DE AÑO SOBRE TODOS LOS LOGROS ALCANZADOS DE LA GESTION 2022, EN EL ESPACIO DE TELEVISIVO "CON BRENDA".</t>
  </si>
  <si>
    <t>SERV. DE PUBLICIDAD P/EL FESTIVAL JAZZ EN SAN JOSE DE LAS MATAS</t>
  </si>
  <si>
    <t xml:space="preserve"> COLOCACION DE PUBLICIDAD PARA EL REPORTAJE ESPECIAL DE FIN DE AÑO CON RESUMEN DE LOGROS DE LA INST. EN EL 2022, EN EL PROGRAMA DE TELEVISION COCTEL POLITICO</t>
  </si>
  <si>
    <t>SERV. DE LIMPIEZA CON EQUIPO PESADO, RECOGIDA Y BOTE DE BASURA, DE LA CAÑADA FORMADA EN EL BORDE DE LA ADMINISTRACION DE LA Z. F. LA VEGA</t>
  </si>
  <si>
    <t>PUBLICIDAD PARA EL XI TORNEO INTERMUNICIPAL DE BALONCESTO, EL MISMO SE REALIZO EL 05/11/2022 EN STGO.</t>
  </si>
  <si>
    <t>SERV. DE GRABACION Y TRANSMISION EN VIVO, DE LA II FERIA DE INNOVACION Y EMPRENDIMIENTO</t>
  </si>
  <si>
    <t>COMPRA DE LOS MATERIALES GASTABLES, CORRESPONDIENTE AL 1ER. TRIMESTRE DEL AÑO 2023, PARA SER UTILIZADOS EN ESTA SEDE CENTRAL DE PROINDUSTRIA</t>
  </si>
  <si>
    <t xml:space="preserve">SERV. DE CONFECCIÓN DE 49 CAMISAS BLANCAS MANGAS LARGAS, CON EL LOGO DE PROINDUSTRIA, P. SER UTILIZADAS EN LA 2DA FERIA DE INNOVACIÓN Y EMPRENDIMIENTO EN STGO. </t>
  </si>
  <si>
    <t xml:space="preserve">SERV. DE COLOCACION DE CAMPAÑA PUBLICITARIA INSTITUCIONAL EN LOS DIFERENTES MEDIOS DE COMUNICACIÓN NACIONAL DURANTE EL MES DE SEPTIEMRE 2022. </t>
  </si>
  <si>
    <t xml:space="preserve">SERV. COLOCACION DE CAMPAÑA PUB. INSTITUCIONAL EN LOS DIFERENTES MEDIOS DE COMUNICACION NACIONAL DURANTE LOS MESES DE AGOSTO Y SEPTIEMBRE/2022, </t>
  </si>
  <si>
    <t xml:space="preserve">COMPRA. DE 180 VASOS TÉRMICOS BLANCO, QUE FUERON UTILIZADOS EN LA RUEDA DE PRENSA QUE SE REALIZO EL 1 DE NOV. DEL AÑO EN CURSO EN EL BAR MOISÉS ZOUIAN DEL GRAN TEATRO CIBAO DE STGO., </t>
  </si>
  <si>
    <t xml:space="preserve">SERV. DE IMPRESIÓN DE BANNER TAMAÑO 15X30 PIES, CON LA IMAGEN DE JUAN PABLO DUARTE Y EL LEMA"TRABAJAREMOS POR Y PARA LA PATRIA"  COLOCADO EN LA FACHADA </t>
  </si>
  <si>
    <t>SERV. DE IMPRESIÓN DE 14 CHEQUES EN VINIL ADHESIVO CON BASE EN COROPLAS DE TAMAÑO 15X36 PULGADAS, UTILIZADOS EN EL ACTO DE PREMIACIÓN DE LA II FERIA DE INNOVACIÓN Y EMPRENDIMIENTO.</t>
  </si>
  <si>
    <t>COMPRA DE CARTUCHOS PARA IMPRESORAS, PARA SER UTILIZADOS EN LOS EQUIPOS DE LA INSTITUCIÓN DURANTE EL TRIMESTRE DE DICIEMBRE 2022 - FEBRERO 2023</t>
  </si>
  <si>
    <t>SERV. COLOCACION DE CAMPAÑA PUB. INSTITUCIONAL EN LOS DIFERENTES MEDIOS DE COMUNICACION NACIONAL DURANTE LOS MESES DE JULIO, AGOSTO Y SEPTIEMBRE/2022</t>
  </si>
  <si>
    <t xml:space="preserve">SERV. DE NOT. PUBLICO P. LEGALIZACIONES DE CONTRATOS, ACTOS DE CANCELACIÓN DE HIPOTECA Y ACUERDOS DE PAGOS. </t>
  </si>
  <si>
    <t xml:space="preserve">COMPRA DE CABLE ELECTRICO TRIPLEX, PARA LA ZONA FRANCA DE BANI, PARA SER UTILIZADOS EN LA ILUMINCACION DE LAS CALLES DE DICHA ZONA. </t>
  </si>
  <si>
    <t>SERV. DE PUBLICIDAD PARA LA REALIZACIÓN DE REPORTAJES DE FIN DE AÑO SOBRE TODOS LOS LOGROS ALCANZADOS DE LA GESTIÓN 2022, EN EL ESPACIO RADIAL "AL MEDIO DÍA" QUE SE DIFUNDE EN LA EMISORA LATINA 88 FM. S/DCC-OS-066-2022.</t>
  </si>
  <si>
    <t>SERV. DE MONTAJE DEL STAND PARA LA "2DA FERIA DE BUENAS PRACTICAS DE EXTENSIÓN Y CULTURA UNIVERSITARIA EN LA REGIÓN NORTE"</t>
  </si>
  <si>
    <t>SERV. DE PUBLICIDAD DE AVISO DE PERDIDA DE CERTIFICADO DE TITULO DEL ACREEDOR HIPOTECARIO, EN EL PERIÓDICO LA INFORMACIÓN.</t>
  </si>
  <si>
    <t xml:space="preserve">SERVICIO DE RECOGIDA DE BASURA </t>
  </si>
  <si>
    <t xml:space="preserve">COMPRA E INSTALACIÓN DE DOS BATERIAS 8D 12V CON CARACTER DE URGENCIA, PARA SER UTILIZADA EN LA PLANTA ELECTRICA DE NUESTRA INSTITUCION. </t>
  </si>
  <si>
    <t>SERV. DE MANTENIMIENTO PREVENTIVO DE LA PLANTA ELÉCTRICA ONAN/CUMMINS 350 KVA/240V-60HZ, CORRESPONDIENTE AL MES DE FEBRERO</t>
  </si>
  <si>
    <t xml:space="preserve">SERV. DE MANTENIMIENTO PREVENTIVO DEL ASCENSOR MARCA MITSUBISHI, CORRESPONDIENTE AL MES DE FEBRERO/2023. </t>
  </si>
  <si>
    <t>SERVICIO DE INTERNET ID-576032-INT-CS3-242 SIMÉTRICO IDS 100MB MA ACCESO A PORTAL PRTG BLOQUE DE 8 IP PERÍODO DEL 26/01/2023 AL 25/02/2023,</t>
  </si>
  <si>
    <t>SERV. DE TRANSMISION DE REPORTAJE ESPECIAL DE FIN DE AÑO, CON RESUMEN DE TODOS LOS LOGROS DE LA INSTITUCION.</t>
  </si>
  <si>
    <t>SERVICIO DE PUBLICIDAD EN EL TORNEO DE GOLF GRAND THOMAS CELEBRITY CLASSIC 2022 REALIZADO EL SABADO 29/10/2022</t>
  </si>
  <si>
    <t xml:space="preserve"> SOLICITUD DE PUBLICIDAD PARA LA COBERTURA ESPECIAL DEL PROGRAMA HOY MISMO, QUE SE REALIZO DURANTE LA II FERIA DE INNOVACION Y EMPRENDIMIENTO  </t>
  </si>
  <si>
    <t>SERV. DE PUBLICIDAD PARA LA GALA ROJA POR LA VIDA, EL MISMO SE REALIZO EL 17/11/2022, A PARTIR DE LAS 7:00 PM EN EL MONUMENTO A FRAY ANTONIO MONTESINO</t>
  </si>
  <si>
    <t xml:space="preserve">SERV. DE PUBLICIDAD POR REVISTA CORAZÓN DE MI PUEBLO, PARA SU ACTIVIDAD QUE FUE DEDICADA AL GRUPO DETALLISTA UNIDOS Y SU PRIMERA CONVENCIÓN NACIONAL </t>
  </si>
  <si>
    <t xml:space="preserve"> SERVICIO DE ALIMENTOS PARA LA REUNION DEL CONSEJO DIRECTIVO DE NUESTRA INSTITUCION REALIZADA EL 09/02/2023.</t>
  </si>
  <si>
    <t>SERV. DE TRANSPORTE MATERIALES, PARA REALIZAR TRABAJOS DE EMPALME DEL SISTEMA DE AGUA POTABLE, YA QUE ESTA PRESENTA UNA AVERÍA.</t>
  </si>
  <si>
    <t xml:space="preserve">COMPRA DE MATERIALES PARA REALIZAR TRABAJOS DE EMPALME DEL SISTEMA DE AGUA POTABLE, YA QUE ESTA PRESENTA UNA AVERÍA </t>
  </si>
  <si>
    <t xml:space="preserve">POLIZA DE INCENDIO Y LINEAS ALIADAS (BASICA) , 2-2-201-0020808, CENTRO DE ACELERACION EMPRESARIAL 6 DE NOVIEMBRE (CIEM) DESDE 31/03/2023 HASTA EL 31/03/2024. </t>
  </si>
  <si>
    <t xml:space="preserve">COMPRA DE OCHO (8) GOMAS REFERENCIA 700/R16 PARA LOS AUTOBUSES, DE ESTA SECCION DE TRANSPORTACION </t>
  </si>
  <si>
    <t>COMPRA DE GOMAS LAS CUALES SERÁN UTILIZADAS EN LAS JEEPETAS TOYOTA SEQUOIA PLACA Z004023 Y TOYOTA PRADO PLACA G253192 Y LA CAMIONETA ISUZU PLACA EL03516</t>
  </si>
  <si>
    <t>SERV. DE REFRIGERIO Y ALMUERZO P/60 PERSONAS, P/ EL ENCUENTRO CON COORD. Y EXPOSITORES QUE PARTICIPARON EN LA II FERIA DE INNOVAC. Y EMPRENDIMIENTO, EN STGO</t>
  </si>
  <si>
    <t>SERV. DE ALQUILER DE ARTICULOS, QUE SE UTILIZARON  EN EL ENCUENTRO CON EMPRESARIOS Y MEDIOS DIGITALES, , PARA PRESENTAR LA II FERIA DE INNOVAC Y EMPRENDIMIENTO/2022</t>
  </si>
  <si>
    <t>COMPRA DE UN CONDENSADOR VERTICAL DE 5 TONELADAS SEER 13 R410, PARA SER UTILIZADO EN EL AIRE ACONDICIONADO DE LA OFICINA DE LA SUBDIRECCION TECNICA DE LA SEDE CENTRAL.</t>
  </si>
  <si>
    <t xml:space="preserve">SERV. DE COLOCACION DE LA CAMPAÑA PUBLICITARIA INSTITUCIONAL EN LOS DIFERENTES MEDIOS DE COMUNICACION NACIONAL DURANTE EL MES DE SEPTIEMBRE 2022. </t>
  </si>
  <si>
    <t xml:space="preserve">SERV. DE PUBLICIDAD P/REPORTAJE ESPECIAL P/LOGROS DE FIN DE AÑO GESTION 2022. </t>
  </si>
  <si>
    <t>SERVICIO DE PULIDO Y CRISTALIZADO DE PISOS ZF DE SAN FRANCISCO DE MACORIS</t>
  </si>
  <si>
    <t>SERV. DE GRABACION Y TRANSMISION EN VIVO DE LA II FERIA DE INNOVACION Y EMPRENDIMIENTO</t>
  </si>
  <si>
    <t xml:space="preserve">RENOVACIÓN DE DOS LICENCIAS ADOBE CREATIVE CLOUD FOR TEAMS, PARA SER UTILIZADAS EN LAS OPERACIONES DEL DEPARTAMENTO DE COMUNICACIONES DE PROINDUSTRIA. </t>
  </si>
  <si>
    <t>RECONSTRUCCION TUBO A CAMIONETA</t>
  </si>
  <si>
    <t>F-25968</t>
  </si>
  <si>
    <t>FC-0002611</t>
  </si>
  <si>
    <t>COMPRA DE 60 AGENDAS PARA EJECUTIVOS</t>
  </si>
  <si>
    <t>ALQUILER DE 7 FURGONES ZONA FRANCA DE HATO NUEVO</t>
  </si>
  <si>
    <t>SERVICIO DE CALCULO Y DISEÑO DE NAVE</t>
  </si>
  <si>
    <t>F-919</t>
  </si>
  <si>
    <t>F-0900032</t>
  </si>
  <si>
    <t>SERVICIO DE RECOGIDA DE BASURA</t>
  </si>
  <si>
    <t>CN201103009</t>
  </si>
  <si>
    <t>CARGA INICIAL DE RETENCIONES</t>
  </si>
  <si>
    <t>NOTIFICACION DE ACTOS</t>
  </si>
  <si>
    <t>RECOGIDA DE BASURA SFM</t>
  </si>
  <si>
    <t>SERVICIO DE COFFEE BREAK-ALMUERZO</t>
  </si>
  <si>
    <t>SERVICIO DE ASESORIA PROYECTO CRM</t>
  </si>
  <si>
    <t>SERVICIO CAMPAÑA PUBLICITARIA</t>
  </si>
  <si>
    <t>COMPRA DE MATERIALES GASTABLES DE OFICINA</t>
  </si>
  <si>
    <t>F-01502016</t>
  </si>
  <si>
    <t>SERVICO DE NOTARIZACION DE ACTOS</t>
  </si>
  <si>
    <t>MONTAJE DE STAN PARA EVENTOS</t>
  </si>
  <si>
    <t>COMRA MATERIALES DE PLOMERIA</t>
  </si>
  <si>
    <t>SERVICIO DE GRABACION EVENTOS MES DE JULIO</t>
  </si>
  <si>
    <t xml:space="preserve">SWERVICIO MAESTRIA DE CEREMONIAS </t>
  </si>
  <si>
    <t>B1500000019</t>
  </si>
  <si>
    <t>COMPRA DE VASOS Y SERVILLETAS</t>
  </si>
  <si>
    <t>CREACION PROGRAMADE CAPCITACION</t>
  </si>
  <si>
    <t>FACT-60028</t>
  </si>
  <si>
    <t>SERVICIO DE ALMUERZO</t>
  </si>
  <si>
    <t>SOEM COMERCIAL</t>
  </si>
  <si>
    <t>02.02.2011</t>
  </si>
  <si>
    <t>COMPRA DE 5 CUBETAS DE ACEITE DE MOTOR</t>
  </si>
  <si>
    <t>F-120</t>
  </si>
  <si>
    <t>COMPRA DE ARTICULOS FERRETEROS</t>
  </si>
  <si>
    <t>24.10.2016</t>
  </si>
  <si>
    <t xml:space="preserve">VICTOR ERNESTO LAKE </t>
  </si>
  <si>
    <t>0108805281</t>
  </si>
  <si>
    <t>SERVICIO DE NOTARIZACION DE ACTOS</t>
  </si>
  <si>
    <t xml:space="preserve">WILMA RAQUEL </t>
  </si>
  <si>
    <t>27.06.2012</t>
  </si>
  <si>
    <t>FAC-68</t>
  </si>
  <si>
    <t>SERVICIO DE ALMUERZO OFICINA</t>
  </si>
  <si>
    <t>SERVICIOS DE PAPELERIA</t>
  </si>
  <si>
    <t xml:space="preserve">COMPRA DE CARPETA CON LOGO DE PROINDUSTRIA </t>
  </si>
  <si>
    <t>FACT-134</t>
  </si>
  <si>
    <t>27.04.2010</t>
  </si>
  <si>
    <t>DE SOTO JULIAN (ZONA F. HIGUEY )</t>
  </si>
  <si>
    <t>16.06.2009</t>
  </si>
  <si>
    <t>CI-VCI-168-6-2009</t>
  </si>
  <si>
    <t>COMPRA DE TERRENOS EN ZONA FRANCA HIGUEY</t>
  </si>
  <si>
    <t>ELECTRICAL EQUIPMENT SUPPLIER</t>
  </si>
  <si>
    <t>09.03.2011</t>
  </si>
  <si>
    <t>PEAJES ELECTRICOS</t>
  </si>
  <si>
    <t>6526-6731/6730</t>
  </si>
  <si>
    <t>01.03.2023</t>
  </si>
  <si>
    <t>B1500040590</t>
  </si>
  <si>
    <t>B1500040599</t>
  </si>
  <si>
    <t>B1500040797</t>
  </si>
  <si>
    <t>CONSUMO DE FLOTAS INALAMBRICAS CORRESPONDIENTE AL MES DE MARZO 2023</t>
  </si>
  <si>
    <t>B1500049066</t>
  </si>
  <si>
    <t>17.03.2023</t>
  </si>
  <si>
    <t xml:space="preserve">SUMINISTRO DE ENERGÍA ELÉCTRICA, MES DE  MARZO 2023/2023. </t>
  </si>
  <si>
    <t xml:space="preserve">AYUNTAMIENTO MUNICIPAL DE MOCA </t>
  </si>
  <si>
    <t>02.03.2023</t>
  </si>
  <si>
    <t>B1500002731</t>
  </si>
  <si>
    <t>SERVICIO. DE RECOGIDA DE BASURA BRINDADOS EN LA ZONA FRANCA MOCA CORRESP. AL MES DE MARZO 2023</t>
  </si>
  <si>
    <t>SERVICIO DE RECOGIDA DE BASURA BRINDADOS EN LA Z/FCA. SAN FRANCISCO DE MACORIS</t>
  </si>
  <si>
    <t>AXIL GROUP. SRL</t>
  </si>
  <si>
    <t>14.03.2023</t>
  </si>
  <si>
    <t>COMPRA DE TICKETS DE COMBUSTIBLES PARA USO DE LOS VEHICULOS DE ESTA INSTITUCION</t>
  </si>
  <si>
    <t>BIENVENIDO ABREU</t>
  </si>
  <si>
    <t>25.03.2023</t>
  </si>
  <si>
    <t>B1500000123</t>
  </si>
  <si>
    <t xml:space="preserve"> COMPRA E INSTALACIÓN DE UN MOTOR COMPLETO PARA LA CAMIONETA ISUZU, COLOR AZUL, PLACA EL03769 AÑO 2008</t>
  </si>
  <si>
    <t>B1500000105</t>
  </si>
  <si>
    <t>B1500000107</t>
  </si>
  <si>
    <t>B1500000108</t>
  </si>
  <si>
    <t>27.03.2023</t>
  </si>
  <si>
    <t>COMPRA DE (3) IMPRESORA MULTIFUNCIONAL PARA SER UTILIZADAS EN LA OFICINA DE LA DIR. DE SERVS. DE APOYO A LA INDUSTRIA ,   DPTO. FINANCIERO Y LA DIVISION DE TESORERIA.</t>
  </si>
  <si>
    <t>COMPRA DE ALAMBRES ELÉCTRICOS, LÁMPARAS LED DE CALLES Y TUBOS ELÉCTRICOS, PARA SER UTILIZADOS EN LA REPARACIÓN DEL SISTEMA DE ILUMINACIÓN</t>
  </si>
  <si>
    <t xml:space="preserve">COMPRA E INSTALACION DE DOS AIRES ACONDICIONADOS TIPO SPLIT DE 24,000 BTU, EFICIENCIA 20 R410A, PARA SER INSTALADOS EN EL AREA DE ARCHIVO DEL 4TO. PISO </t>
  </si>
  <si>
    <t>COMPRA DE EQUIPOS DE OFICINA: CARGADORES TIPO C, HP PRODESK 600, ROLLOS DE RIBBON, ROLLOS DE LABEL DE IMP.</t>
  </si>
  <si>
    <t>13.03.2023</t>
  </si>
  <si>
    <t xml:space="preserve">SERV. DE ALQUILER DE ARTICULOS, UTILIZADOS PARA EL RELANZAMIENTO DEL PARQUE Y FERIA DE EMPLEO, REALIZADO EN LA ZONA FRANCA DE BANI. </t>
  </si>
  <si>
    <t>07.03.2023</t>
  </si>
  <si>
    <t>B1500000017</t>
  </si>
  <si>
    <t xml:space="preserve">SERV. DE REFRIGERIOS OFRECIDOS AL PERSONAL QUE PARTICIPO EN EL CURSO: INDUCCION A LA ADMINISTRACION PUBLICA NIVEL II, IMPARTIDA A TRAVES DEL ( INAP ) </t>
  </si>
  <si>
    <t>CIRCE ALMANZAR</t>
  </si>
  <si>
    <t>SERV. DE ASESORIA TEC. POR EL PERIODO DE UN (1) AÑO, CON EL OBJETIVO DE FORTALECER A LA DIRECCION GENERAL Y AL CONSEJO DIRECTIVO , EN EL DESARROLLO INDUSTRIAL.</t>
  </si>
  <si>
    <t>29.03.2023</t>
  </si>
  <si>
    <t>COBUMAG</t>
  </si>
  <si>
    <t>B1500000144</t>
  </si>
  <si>
    <t>CONTENIDO EDITORIAL PARA LAS EDICIONES DE ABRIL, MAYO Y JUNIO DE REVISTA CONTACTO COMO SON ENTREVISTAS, REPORTAJES, ARTICULOS Y FOTOS DE PROINDUSTRIA</t>
  </si>
  <si>
    <t>E4500006956</t>
  </si>
  <si>
    <t>E4500006277</t>
  </si>
  <si>
    <t>E4500006286</t>
  </si>
  <si>
    <t>28.03.2023</t>
  </si>
  <si>
    <t>SERVICIOS TELEFONIA ALAMBRICA DE LA SEDE CENTRAL Y LAS DISTINTAS Z/FCAS., CORRESPONDIENTE AL MES DE MARZO 2023.</t>
  </si>
  <si>
    <t>B1500010110</t>
  </si>
  <si>
    <t>COC INGENIERIA EIRL</t>
  </si>
  <si>
    <t>08.03.2023</t>
  </si>
  <si>
    <t>TRABAJOS REMOZAMIENTO MANT. DE AREAS COMUNES, VERJAS Y FACHADAS, Z/FCAS. ALCARRIZO, ESPERANZA, LA VEGA, BONAO Y SAN FCO. DE MACORIS.</t>
  </si>
  <si>
    <t xml:space="preserve">PAGO FACT. NO.2114, D/F 08/03/2023, NCF B1500000710, POR COMPRA DE ROSAS, UTILIZADAS EL MIÉRCOLES 8 DE MARZO, POR LA CONMEMORACIÓN DEL DIA INTERNACIONAL DE LA MUJER, ROSAS NATURALES ECUATORIANAS DE VARIOS COLORES ENVUELTAS INDIVIDUALES EN PAPEL CELOFÁN TRANSPARENTE. S/OC00152, REF.PROINDUTRIA-UC-CD-2023-0049, VER ANEXOS. </t>
  </si>
  <si>
    <t>B1500000710</t>
  </si>
  <si>
    <t>SERVICIO DE ALQUILER DE IMPRESORAS</t>
  </si>
  <si>
    <t>20.03.2023</t>
  </si>
  <si>
    <t>21.03.2023</t>
  </si>
  <si>
    <t>23.03.2023</t>
  </si>
  <si>
    <t>24.03.2023</t>
  </si>
  <si>
    <t>B1500261383</t>
  </si>
  <si>
    <t>B1500262601</t>
  </si>
  <si>
    <t>B1500262997</t>
  </si>
  <si>
    <t>B1500263095</t>
  </si>
  <si>
    <t>31.03.2023</t>
  </si>
  <si>
    <t>SERVICIO DE ENERGÍA ELÉCTRICA DE LAS ZONAS FRANCAS HATO MAYOR Y EL SEIBO CORRESPONDIENTE AL PERIODO DEL 16/02/2023 AL 20/03/2023, LA ZONA FRANCA DE SAN PEDRO DE MACORIS Y PARQUE IND. SANTO DOMINGO ESTE</t>
  </si>
  <si>
    <t>SERVICIO DE ENERGÍA ELÉCTRICA DE LA SEDE CENTRAL, CORRESPONDIENTE AL PERÍODO DEL 02/02/2023 AL 03/03/2023</t>
  </si>
  <si>
    <t>B1500365416</t>
  </si>
  <si>
    <t>CAMPAÑA PUBLICITARIA</t>
  </si>
  <si>
    <t>EDITORA EL CARIBE</t>
  </si>
  <si>
    <t>B1500004673</t>
  </si>
  <si>
    <t>RENOVACIÓN DE LA SUSCRIPCIÓN ANUAL DE PERIÓDICO EL CARIBE, POR 2 EJEMPLARES DIARIOS, DURANTE UN PERIODO DESDE EL 13/03/2023 HASTA EL 13/03/2024.</t>
  </si>
  <si>
    <t>EQUIPOS Y CONSTRUCCIONES DEL CIBAO</t>
  </si>
  <si>
    <t>B1500000546</t>
  </si>
  <si>
    <t>TRABAJOS REMOZAMIENTO, MANT. DE AREAS COMUNES, VERJAS Y FACHADAS, Z/FCAS. ALCARRIZO, ESPERANZA, LA VEGA, BONAO Y SAN FCO. DE MACORIS</t>
  </si>
  <si>
    <t>TRABAJOS AMPLIACION DE DOS (2) NAVES IND. EN LAS Z/FCAS. LA VEGA Y MOCA</t>
  </si>
  <si>
    <t>F-1502260331</t>
  </si>
  <si>
    <t xml:space="preserve">SERV. DE NOTARIO PÚBLICO PARA LA LEGALIZACIÓN DE LOS PAGARÉS NOTARIALES </t>
  </si>
  <si>
    <t>B1500000251</t>
  </si>
  <si>
    <t>FIS SOLUCIONES</t>
  </si>
  <si>
    <t>COMPRA DE BOMBA SUMERGIBLE 5.5 HP 220V, PARA    SER UTILIZADA EN LA ZONA FRANCA DE BONAO. PROINDUSTRIA</t>
  </si>
  <si>
    <t>B1500000157</t>
  </si>
  <si>
    <t>B1500000569</t>
  </si>
  <si>
    <t>MANTENIMIENTO Y REPARACIÓN DE LOS VEHÍCULOS: CAMIONETA ISUZU PLACA EL03515 Y AUTOBUS NISSAN PLACA EIO0254 ASIGNADOS A LA SECCION DE TRANSPORTACIÓN</t>
  </si>
  <si>
    <t xml:space="preserve"> SERV. DE REP. DEL CLUTCH DEL AUTOBUS HYUNDAI PLACA I058093, FICHA 07, Y MANT. PREVENTIVO Y SERV. CAMBIO DE LAS BANDAS DE LOS FRENOS PARA LA JEEPETA TOYOTA SEQUOIA PLACA Z004023,</t>
  </si>
  <si>
    <t>09.03.2023</t>
  </si>
  <si>
    <t>FUNDWIZ INVESTMENTS</t>
  </si>
  <si>
    <t>B1500000174</t>
  </si>
  <si>
    <t>CONTRATACION DE SERV. VARIOS LOS CUALES FUERON UTILIZADOS EN LA "FERIA DE INNOVACION Y EMPRENDIMIENTO"  DEL 09 AL 11 NOV/2022.</t>
  </si>
  <si>
    <t>FACTURAS POR SERVICIO DE AGUA DE LA ZONA FRANCA DE LA ARMERÍA Y EL CIEM SAN CRISTOBAL</t>
  </si>
  <si>
    <t>B1500287944</t>
  </si>
  <si>
    <t>16.03.2023</t>
  </si>
  <si>
    <t>B1500000159</t>
  </si>
  <si>
    <t>COMPRA DE 3 BATERIAS PARA LAS RADIOS ASIGNADAS AL DPTO. DE SEGURIDAD, DEBIDO A QUE LAS MISMAS SE ENCUENTRAN EN MAL ESTADO.</t>
  </si>
  <si>
    <t xml:space="preserve">COMPRA DE ARTICULOS DE LIMPIEZA, CORRESP.   AL 1ER. TRIMESTRE DEL AÑO 2023, PARA SER UTILIZADOS EN ESTA SEDE CENTRAL DE PROINDUSTRIA. </t>
  </si>
  <si>
    <t>06.03.2023</t>
  </si>
  <si>
    <t>JEROME AUTOSERVICES</t>
  </si>
  <si>
    <t>B1500000646</t>
  </si>
  <si>
    <t>B1500000649</t>
  </si>
  <si>
    <t xml:space="preserve"> SERVICIO DE REPARACION DE AIRE ACONDICIONADO DE LA CAMIONETA ISUZU, COLOR AZUL,PLACA EL03768, ASIGNADA A LA SECCION DE TRANSPORTACION.</t>
  </si>
  <si>
    <t xml:space="preserve"> REPARACION DEL AIRE ACONDICIONADO DE LA JEEPETA TOYOTA PRADO, PLACA G253192 ASIGNADA AL DEPARTAMENTO JURIDICO </t>
  </si>
  <si>
    <t xml:space="preserve"> COLOCACIÓN DE CAMPAÑA PUB. INSTITUCIONAL EN LOS DIFERENTES MEDIOS DE COMUNICACIÓN NACIONAL DURANTE LOS MESES DE AGOSTO Y SEPTIEMPRE/2022</t>
  </si>
  <si>
    <t>B1500000150</t>
  </si>
  <si>
    <t>B1500000154</t>
  </si>
  <si>
    <t>B1500000155</t>
  </si>
  <si>
    <t xml:space="preserve"> COMPRA DE ALGUNOS MATERIALES QUE SE UTILIZARON POR EL PERSONAL DE MANTENIMIENTO P/ EL ACONDICIONAMIENTO DE LA Z/FCA. INDUSTRIAL BANI.</t>
  </si>
  <si>
    <t xml:space="preserve"> SERV. DE DESAYUNO, ALMUERZO Y ALQUILERES, PARA 35 COLABORADORES QUE PARTICIPARON EN LA FERIA DE EMPLEO DE LA ZONA FRANCA DE SAN FRANCISCO DE MACORIS.</t>
  </si>
  <si>
    <t>SERV. DE DESAYUNO, ALMUERZO Y REFRIGERIO PARA 50 COLABORADORES, OFRECIDO EL VIERNES 10 DE MARZO DEL 2023, EN EL RELANZAMIENTO DEL PARQUE Y FERIA DE EMPLEO REALIZADO EN LA ZONA FRANCA DE BANI.</t>
  </si>
  <si>
    <t xml:space="preserve">SERV. DE REPARACION DE TRANSFORMADOR 100 KVA  DE URGENCIA, PUESTO QUE EL MISMO SUFRIO DAÑOS EL SABADO 24 DE DICIEMBRE 2022, EN HORAS DE LA TARDE, DEJANDO PARTE DE LA INSTITUCION SIN ENERGIA ELECTRICA . </t>
  </si>
  <si>
    <t xml:space="preserve">SUMINISTRO E INSTALACION DE MATERIALES DE SHEETROCK DE 25 M2, EN EL AREA DE 4TO. PISO DE ESTA INSTITUCION. </t>
  </si>
  <si>
    <t xml:space="preserve"> COMPRA DE BATERIAS Y UN MICROFONO INALAMBRICO HOLLYLAND LARK 150 DUO, QUE SERAN UTILIZADOS POR EL DPTO. DE COMUNICACIONES.</t>
  </si>
  <si>
    <t>KETO 101 RD SRL</t>
  </si>
  <si>
    <t>B1500000096</t>
  </si>
  <si>
    <t>B1500000097</t>
  </si>
  <si>
    <t>B1500000098</t>
  </si>
  <si>
    <t>B1500000095</t>
  </si>
  <si>
    <t>B1500000099</t>
  </si>
  <si>
    <t>B1500000100</t>
  </si>
  <si>
    <t>B1500000101</t>
  </si>
  <si>
    <t>COMPRA DE ALMUERZOS DE LA DRIECCION GENERAL</t>
  </si>
  <si>
    <t>B1500001453</t>
  </si>
  <si>
    <t>COMPRA DE CARTUCHOS Y BOTELLA DE TINTAS, PARA SER UTILIZADOS EN LOS EQUIPOS DE LA INSTITUCION DURANTE EL TRIMESTRE DE MARZO 2023-MAYO 2023. P</t>
  </si>
  <si>
    <t>MUEBLES Y EQUIPO DE OFICINA</t>
  </si>
  <si>
    <t>MULTISERVICIOS F&amp;S</t>
  </si>
  <si>
    <t>22.03.2023</t>
  </si>
  <si>
    <t>B1500000873</t>
  </si>
  <si>
    <t>B1500000289</t>
  </si>
  <si>
    <t xml:space="preserve">COMPRA DE MOBILIARIOS, PARA SER UTILIZADOS EN EL AREA DEL ARCHIVO DEL 4TO PISO DE ESTA SEDE CENTAL. </t>
  </si>
  <si>
    <t xml:space="preserve">COMPRA DE LOS ARTICULOS DE LIMPIEZA , CORRESP. AL 1ER. TRIMESTRE DEL AÑO 2023, PARA SER UTILIZADOS EN ESTA SEDE CENTRAL DE PROINDUSTRIA .              </t>
  </si>
  <si>
    <t>B1500000205</t>
  </si>
  <si>
    <t>B1500001117</t>
  </si>
  <si>
    <t>B1500001120</t>
  </si>
  <si>
    <t xml:space="preserve">SERV. DE REFRIGERIO PARA 45 PERSONAS P/EL LANZAMIENTO DEL PROGRAMA DE GESTION ESTRATEGICA DE LA INNOVACION, LLEVADO A CABO EL 23/03/2023, EN EL BARNA MANAGEMENT SCHOOL. </t>
  </si>
  <si>
    <t>SERV.DE 10 LIBRAS DE BIZCOCHO DE DULCE DE  LECHE EMPACADO P/ 180 PERSONAS, EL CUAL SE BRINDO EN CONMEMORACION AL DIA INTERNACIONAL DE LA MUJER</t>
  </si>
  <si>
    <t xml:space="preserve">SERV. DE RECOLECCION DE DESECHOS SOLIDOS EN EL VERTEDERO DE ESTA SEDE CENTRAL, CORRESP. AL PERIODO DEL 01 HASTA EL 28/02/2023 </t>
  </si>
  <si>
    <t>B1500000280</t>
  </si>
  <si>
    <t xml:space="preserve"> COMPRA DE 2 BATERÍAS PARA SER UTILIZADAS EN LOS VEHICULOS DE LA SECCIÓN DE TRANSPORTACIÓN</t>
  </si>
  <si>
    <t xml:space="preserve">  GESTION, SEGUIMIENTO Y EVALUACION DE PARQUES, DISTRITOS IND. Y ZONAS FCA. DE ESTA SEDE CENTRAL. S/OC00116, REF.PROINDUSTRIA-DAF-CM-2022-0056, VER ANEXOS. </t>
  </si>
  <si>
    <t xml:space="preserve"> COMPRA DE AIRES ACONDICIONADOS Y UNA MANEJADORA QUE SERAN UTILIZADOS EN LA RECEPCION DE LA DIRECCION GENERAL</t>
  </si>
  <si>
    <t>01.08.2022</t>
  </si>
  <si>
    <t xml:space="preserve">            VALORES EN RD$</t>
  </si>
  <si>
    <t>INFORME DE CUENTAS POR PAGAR AL 30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</si>
</sst>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00_);_(* \(#,##0.00\);_(* \-??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indexed="8"/>
      <name val="Calibri"/>
      <family val="2"/>
    </font>
    <font>
      <b/>
      <sz val="12"/>
      <color theme="1"/>
      <name val="Calibri"/>
      <family val="2"/>
      <scheme val="minor"/>
    </font>
    <font>
      <sz val="12"/>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164" fontId="1" fillId="0" borderId="0" applyFont="0" applyFill="0" applyBorder="0" applyAlignment="0" applyProtection="0"/>
    <xf numFmtId="0" fontId="4" fillId="0" borderId="0"/>
    <xf numFmtId="165" fontId="5" fillId="0" borderId="0" applyFill="0" applyBorder="0" applyAlignment="0" applyProtection="0"/>
  </cellStyleXfs>
  <cellXfs count="37">
    <xf numFmtId="0" fontId="0" fillId="0" borderId="0" xfId="0"/>
    <xf numFmtId="0" fontId="0" fillId="0" borderId="0" xfId="0" applyNumberFormat="1" applyFont="1" applyFill="1" applyBorder="1" applyAlignment="1" applyProtection="1"/>
    <xf numFmtId="0" fontId="2" fillId="0" borderId="0" xfId="0" applyNumberFormat="1" applyFont="1" applyFill="1" applyBorder="1" applyAlignment="1" applyProtection="1"/>
    <xf numFmtId="0" fontId="0" fillId="0" borderId="1" xfId="0" applyNumberFormat="1" applyFont="1" applyFill="1" applyBorder="1" applyAlignment="1" applyProtection="1"/>
    <xf numFmtId="0" fontId="0" fillId="0" borderId="1" xfId="0" applyBorder="1"/>
    <xf numFmtId="0" fontId="6" fillId="0" borderId="0" xfId="0" applyNumberFormat="1" applyFont="1" applyFill="1" applyBorder="1" applyAlignment="1" applyProtection="1"/>
    <xf numFmtId="0" fontId="7" fillId="0" borderId="0" xfId="0" applyNumberFormat="1" applyFont="1" applyFill="1" applyBorder="1" applyAlignment="1" applyProtection="1"/>
    <xf numFmtId="164" fontId="7" fillId="0" borderId="0" xfId="1" applyFont="1" applyFill="1" applyBorder="1" applyAlignment="1" applyProtection="1"/>
    <xf numFmtId="164" fontId="6" fillId="0" borderId="0" xfId="1" applyFont="1" applyFill="1" applyBorder="1" applyAlignment="1" applyProtection="1"/>
    <xf numFmtId="164" fontId="0" fillId="0" borderId="0" xfId="1" applyFont="1" applyFill="1" applyBorder="1" applyAlignment="1" applyProtection="1"/>
    <xf numFmtId="0" fontId="3"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164" fontId="3" fillId="0" borderId="1" xfId="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164" fontId="0" fillId="0" borderId="1" xfId="1" applyFont="1" applyFill="1" applyBorder="1" applyAlignment="1" applyProtection="1">
      <alignment horizontal="center" vertical="center"/>
    </xf>
    <xf numFmtId="164" fontId="0" fillId="0" borderId="1" xfId="1" applyFont="1" applyFill="1" applyBorder="1" applyAlignment="1" applyProtection="1">
      <alignment horizontal="center" vertical="center" wrapText="1"/>
    </xf>
    <xf numFmtId="0" fontId="0" fillId="0" borderId="1" xfId="0" applyBorder="1" applyAlignment="1">
      <alignment horizontal="center" vertical="center"/>
    </xf>
    <xf numFmtId="164" fontId="0" fillId="0" borderId="1" xfId="1" applyFont="1" applyBorder="1" applyAlignment="1">
      <alignment horizontal="center" vertical="center"/>
    </xf>
    <xf numFmtId="164" fontId="0" fillId="0" borderId="0" xfId="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164" fontId="2" fillId="0" borderId="1" xfId="1" applyFont="1" applyBorder="1" applyAlignment="1">
      <alignment horizontal="center" vertical="center"/>
    </xf>
    <xf numFmtId="0" fontId="3" fillId="0" borderId="0" xfId="0" applyFont="1"/>
    <xf numFmtId="4" fontId="0" fillId="0" borderId="0" xfId="0" applyNumberFormat="1"/>
    <xf numFmtId="4" fontId="0" fillId="0" borderId="0" xfId="0" applyNumberFormat="1" applyAlignment="1">
      <alignment horizontal="right"/>
    </xf>
    <xf numFmtId="4" fontId="0" fillId="0" borderId="0" xfId="0" applyNumberFormat="1" applyFont="1" applyFill="1" applyBorder="1" applyAlignment="1" applyProtection="1"/>
    <xf numFmtId="0" fontId="0" fillId="0" borderId="1" xfId="0" applyBorder="1" applyAlignment="1">
      <alignment horizontal="center"/>
    </xf>
    <xf numFmtId="164" fontId="0" fillId="0" borderId="1" xfId="1" applyFont="1" applyFill="1" applyBorder="1" applyAlignment="1" applyProtection="1">
      <alignment horizontal="center"/>
    </xf>
    <xf numFmtId="164" fontId="0" fillId="0" borderId="1" xfId="1" applyFont="1" applyBorder="1" applyAlignment="1">
      <alignment horizontal="center"/>
    </xf>
    <xf numFmtId="0" fontId="6" fillId="0" borderId="0" xfId="0" applyNumberFormat="1" applyFont="1" applyFill="1" applyBorder="1" applyAlignment="1" applyProtection="1">
      <alignment horizontal="center"/>
    </xf>
    <xf numFmtId="0" fontId="0" fillId="0" borderId="1" xfId="0" applyNumberFormat="1" applyFont="1" applyFill="1" applyBorder="1" applyAlignment="1" applyProtection="1">
      <alignment wrapText="1"/>
    </xf>
    <xf numFmtId="0" fontId="3" fillId="0" borderId="1" xfId="0" applyNumberFormat="1" applyFont="1" applyFill="1" applyBorder="1" applyAlignment="1" applyProtection="1">
      <alignment horizontal="center"/>
    </xf>
    <xf numFmtId="0" fontId="0" fillId="0" borderId="1"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xf>
    <xf numFmtId="164" fontId="3" fillId="0" borderId="1" xfId="1" applyFont="1" applyFill="1" applyBorder="1" applyAlignment="1" applyProtection="1">
      <alignment horizontal="center"/>
    </xf>
    <xf numFmtId="164" fontId="0" fillId="0" borderId="0" xfId="1" applyFont="1" applyFill="1" applyBorder="1" applyAlignment="1" applyProtection="1">
      <alignment horizontal="center"/>
    </xf>
    <xf numFmtId="164" fontId="3" fillId="0" borderId="2" xfId="1" applyFont="1" applyFill="1" applyBorder="1" applyAlignment="1" applyProtection="1">
      <alignment horizontal="center"/>
    </xf>
    <xf numFmtId="0" fontId="6" fillId="0" borderId="0" xfId="0" applyNumberFormat="1" applyFont="1" applyFill="1" applyBorder="1" applyAlignment="1" applyProtection="1">
      <alignment horizontal="center"/>
    </xf>
  </cellXfs>
  <cellStyles count="4">
    <cellStyle name="Millares" xfId="1" builtinId="3"/>
    <cellStyle name="Millares 2" xfId="3" xr:uid="{C7EA418E-9151-412D-B2CF-FD2E5EFBFE23}"/>
    <cellStyle name="Normal" xfId="0" builtinId="0"/>
    <cellStyle name="Normal 2" xfId="2" xr:uid="{F2524E19-159A-447A-8493-F106EE1777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C9193-2CE8-4670-9832-D17C14C0935D}">
  <sheetPr>
    <pageSetUpPr fitToPage="1"/>
  </sheetPr>
  <dimension ref="B2:U213"/>
  <sheetViews>
    <sheetView tabSelected="1" topLeftCell="B31" workbookViewId="0">
      <selection activeCell="D221" sqref="D221"/>
    </sheetView>
  </sheetViews>
  <sheetFormatPr baseColWidth="10" defaultRowHeight="15" x14ac:dyDescent="0.25"/>
  <cols>
    <col min="1" max="1" width="11.42578125" style="1"/>
    <col min="2" max="2" width="11.28515625" style="1" bestFit="1" customWidth="1"/>
    <col min="3" max="3" width="48.85546875" style="1" bestFit="1" customWidth="1"/>
    <col min="4" max="4" width="57.28515625" style="1" customWidth="1"/>
    <col min="5" max="5" width="19.140625" style="1" bestFit="1" customWidth="1"/>
    <col min="6" max="6" width="22.7109375" style="9" bestFit="1" customWidth="1"/>
    <col min="7" max="7" width="15.5703125" style="9" bestFit="1" customWidth="1"/>
    <col min="8" max="8" width="15.5703125" style="1" bestFit="1" customWidth="1"/>
    <col min="9" max="10" width="11.42578125" style="1"/>
    <col min="11" max="19" width="0" style="1" hidden="1" customWidth="1"/>
    <col min="20" max="16384" width="11.42578125" style="1"/>
  </cols>
  <sheetData>
    <row r="2" spans="2:21" s="6" customFormat="1" ht="15.75" x14ac:dyDescent="0.25">
      <c r="C2" s="36" t="s">
        <v>73</v>
      </c>
      <c r="D2" s="36"/>
      <c r="E2" s="36"/>
      <c r="F2" s="36"/>
      <c r="G2" s="36"/>
    </row>
    <row r="3" spans="2:21" s="6" customFormat="1" ht="15.75" x14ac:dyDescent="0.25">
      <c r="C3" s="36" t="s">
        <v>74</v>
      </c>
      <c r="D3" s="36"/>
      <c r="E3" s="36"/>
      <c r="F3" s="36"/>
      <c r="G3" s="36"/>
    </row>
    <row r="4" spans="2:21" s="6" customFormat="1" ht="15.75" x14ac:dyDescent="0.25">
      <c r="C4" s="36" t="s">
        <v>580</v>
      </c>
      <c r="D4" s="36"/>
      <c r="E4" s="36"/>
      <c r="F4" s="36"/>
      <c r="G4" s="36"/>
    </row>
    <row r="5" spans="2:21" s="6" customFormat="1" ht="15.75" x14ac:dyDescent="0.25">
      <c r="B5" s="5"/>
      <c r="C5" s="19" t="s">
        <v>260</v>
      </c>
      <c r="D5" s="28" t="s">
        <v>579</v>
      </c>
      <c r="E5" s="5"/>
      <c r="F5" s="7"/>
      <c r="G5" s="8"/>
    </row>
    <row r="7" spans="2:21" x14ac:dyDescent="0.25">
      <c r="B7" s="30" t="s">
        <v>75</v>
      </c>
      <c r="C7" s="11" t="s">
        <v>0</v>
      </c>
      <c r="D7" s="11" t="s">
        <v>310</v>
      </c>
      <c r="E7" s="30" t="s">
        <v>76</v>
      </c>
      <c r="F7" s="33" t="s">
        <v>311</v>
      </c>
      <c r="G7" s="12" t="s">
        <v>80</v>
      </c>
    </row>
    <row r="8" spans="2:21" ht="45" x14ac:dyDescent="0.25">
      <c r="B8" s="31" t="s">
        <v>220</v>
      </c>
      <c r="C8" s="3" t="s">
        <v>221</v>
      </c>
      <c r="D8" s="29" t="s">
        <v>314</v>
      </c>
      <c r="E8" s="25" t="s">
        <v>92</v>
      </c>
      <c r="F8" s="26">
        <v>135000</v>
      </c>
      <c r="G8" s="15"/>
      <c r="I8" s="21"/>
      <c r="J8" s="21"/>
      <c r="K8" s="21"/>
      <c r="L8" s="21"/>
      <c r="M8" s="21"/>
      <c r="N8" s="21"/>
      <c r="O8" s="21"/>
      <c r="P8" s="21"/>
      <c r="Q8" s="21"/>
      <c r="R8" s="21"/>
      <c r="S8" s="21"/>
      <c r="T8" s="21"/>
    </row>
    <row r="9" spans="2:21" ht="30" x14ac:dyDescent="0.25">
      <c r="B9" s="26" t="s">
        <v>444</v>
      </c>
      <c r="C9" s="3" t="s">
        <v>1</v>
      </c>
      <c r="D9" s="29" t="s">
        <v>313</v>
      </c>
      <c r="E9" s="25" t="s">
        <v>445</v>
      </c>
      <c r="F9" s="26">
        <v>3705</v>
      </c>
      <c r="G9" s="15"/>
      <c r="I9" s="21"/>
      <c r="J9" s="21"/>
      <c r="K9" s="21"/>
      <c r="L9" s="21"/>
      <c r="M9" s="21"/>
      <c r="N9" s="21"/>
      <c r="O9" s="21"/>
      <c r="P9" s="21"/>
      <c r="Q9" s="21"/>
      <c r="R9" s="21"/>
      <c r="S9" s="21"/>
      <c r="T9" s="21"/>
    </row>
    <row r="10" spans="2:21" ht="30" x14ac:dyDescent="0.25">
      <c r="B10" s="26" t="s">
        <v>444</v>
      </c>
      <c r="C10" s="3" t="s">
        <v>1</v>
      </c>
      <c r="D10" s="29" t="s">
        <v>313</v>
      </c>
      <c r="E10" s="25" t="s">
        <v>446</v>
      </c>
      <c r="F10" s="26">
        <v>4013.75</v>
      </c>
      <c r="G10" s="14"/>
      <c r="I10"/>
      <c r="J10"/>
      <c r="K10"/>
      <c r="L10"/>
      <c r="M10" s="22"/>
      <c r="N10" s="23"/>
      <c r="O10" s="23"/>
      <c r="P10" s="23"/>
      <c r="Q10" s="23"/>
      <c r="R10" s="23"/>
      <c r="S10" s="23"/>
      <c r="T10" s="23"/>
      <c r="U10" s="24"/>
    </row>
    <row r="11" spans="2:21" ht="29.25" customHeight="1" x14ac:dyDescent="0.25">
      <c r="B11" s="26" t="s">
        <v>444</v>
      </c>
      <c r="C11" s="3" t="s">
        <v>1</v>
      </c>
      <c r="D11" s="29" t="s">
        <v>313</v>
      </c>
      <c r="E11" s="25" t="s">
        <v>447</v>
      </c>
      <c r="F11" s="26">
        <v>3272.75</v>
      </c>
      <c r="G11" s="14">
        <f>+F11+F10+F9</f>
        <v>10991.5</v>
      </c>
      <c r="I11"/>
      <c r="J11"/>
      <c r="K11"/>
      <c r="L11"/>
      <c r="M11" s="22"/>
      <c r="N11" s="23"/>
      <c r="O11" s="23"/>
      <c r="P11" s="23"/>
      <c r="Q11" s="23"/>
      <c r="R11" s="23"/>
      <c r="S11" s="23"/>
      <c r="T11" s="23"/>
      <c r="U11" s="24"/>
    </row>
    <row r="12" spans="2:21" ht="29.25" customHeight="1" x14ac:dyDescent="0.25">
      <c r="B12" s="31" t="s">
        <v>262</v>
      </c>
      <c r="C12" s="3" t="s">
        <v>222</v>
      </c>
      <c r="D12" s="29" t="s">
        <v>448</v>
      </c>
      <c r="E12" s="31" t="s">
        <v>449</v>
      </c>
      <c r="F12" s="26">
        <v>197437.99</v>
      </c>
      <c r="G12" s="14"/>
      <c r="I12"/>
      <c r="J12"/>
      <c r="K12"/>
      <c r="L12"/>
      <c r="M12" s="22"/>
      <c r="N12" s="23"/>
      <c r="O12" s="23"/>
      <c r="P12" s="23"/>
      <c r="Q12" s="23"/>
      <c r="R12" s="23"/>
      <c r="S12" s="23"/>
      <c r="T12" s="23"/>
      <c r="U12" s="24"/>
    </row>
    <row r="13" spans="2:21" ht="43.5" customHeight="1" x14ac:dyDescent="0.25">
      <c r="B13" s="25" t="s">
        <v>217</v>
      </c>
      <c r="C13" s="4" t="s">
        <v>46</v>
      </c>
      <c r="D13" s="29" t="s">
        <v>312</v>
      </c>
      <c r="E13" s="25" t="s">
        <v>216</v>
      </c>
      <c r="F13" s="26">
        <v>28616.13</v>
      </c>
      <c r="G13" s="17"/>
    </row>
    <row r="14" spans="2:21" ht="28.5" customHeight="1" x14ac:dyDescent="0.25">
      <c r="B14" s="25" t="s">
        <v>450</v>
      </c>
      <c r="C14" s="4" t="s">
        <v>223</v>
      </c>
      <c r="D14" s="29" t="s">
        <v>451</v>
      </c>
      <c r="E14" s="25" t="s">
        <v>109</v>
      </c>
      <c r="F14" s="26">
        <v>53135.86</v>
      </c>
      <c r="G14" s="17"/>
    </row>
    <row r="15" spans="2:21" ht="45" x14ac:dyDescent="0.25">
      <c r="B15" s="25" t="s">
        <v>225</v>
      </c>
      <c r="C15" s="4" t="s">
        <v>224</v>
      </c>
      <c r="D15" s="29" t="s">
        <v>315</v>
      </c>
      <c r="E15" s="25" t="s">
        <v>226</v>
      </c>
      <c r="F15" s="26">
        <v>574576.77</v>
      </c>
      <c r="G15" s="17"/>
    </row>
    <row r="16" spans="2:21" ht="60.75" customHeight="1" x14ac:dyDescent="0.25">
      <c r="B16" s="25" t="s">
        <v>228</v>
      </c>
      <c r="C16" s="4" t="s">
        <v>227</v>
      </c>
      <c r="D16" s="29" t="s">
        <v>318</v>
      </c>
      <c r="E16" s="25" t="s">
        <v>147</v>
      </c>
      <c r="F16" s="26">
        <v>100000</v>
      </c>
      <c r="G16" s="17"/>
    </row>
    <row r="17" spans="2:7" x14ac:dyDescent="0.25">
      <c r="B17" s="25" t="s">
        <v>83</v>
      </c>
      <c r="C17" s="4" t="s">
        <v>2</v>
      </c>
      <c r="D17" s="29" t="s">
        <v>367</v>
      </c>
      <c r="E17" s="25" t="s">
        <v>84</v>
      </c>
      <c r="F17" s="26">
        <v>40000</v>
      </c>
      <c r="G17" s="17"/>
    </row>
    <row r="18" spans="2:7" s="2" customFormat="1" x14ac:dyDescent="0.25">
      <c r="B18" s="25" t="s">
        <v>85</v>
      </c>
      <c r="C18" s="4" t="s">
        <v>3</v>
      </c>
      <c r="D18" s="29" t="s">
        <v>367</v>
      </c>
      <c r="E18" s="25" t="s">
        <v>86</v>
      </c>
      <c r="F18" s="26">
        <v>125000</v>
      </c>
      <c r="G18" s="17"/>
    </row>
    <row r="19" spans="2:7" s="2" customFormat="1" ht="42" customHeight="1" x14ac:dyDescent="0.25">
      <c r="B19" s="25" t="s">
        <v>263</v>
      </c>
      <c r="C19" s="4" t="s">
        <v>229</v>
      </c>
      <c r="D19" s="29" t="s">
        <v>456</v>
      </c>
      <c r="E19" s="25" t="s">
        <v>264</v>
      </c>
      <c r="F19" s="26">
        <v>5000</v>
      </c>
      <c r="G19" s="17"/>
    </row>
    <row r="20" spans="2:7" s="2" customFormat="1" ht="30" customHeight="1" x14ac:dyDescent="0.25">
      <c r="B20" s="25" t="s">
        <v>453</v>
      </c>
      <c r="C20" s="4" t="s">
        <v>452</v>
      </c>
      <c r="D20" s="29" t="s">
        <v>455</v>
      </c>
      <c r="E20" s="25" t="s">
        <v>454</v>
      </c>
      <c r="F20" s="26">
        <v>70000</v>
      </c>
      <c r="G20" s="17"/>
    </row>
    <row r="21" spans="2:7" s="2" customFormat="1" ht="45" x14ac:dyDescent="0.25">
      <c r="B21" s="25" t="s">
        <v>87</v>
      </c>
      <c r="C21" s="4" t="s">
        <v>67</v>
      </c>
      <c r="D21" s="29" t="s">
        <v>317</v>
      </c>
      <c r="E21" s="25" t="s">
        <v>88</v>
      </c>
      <c r="F21" s="26">
        <v>126837.68</v>
      </c>
      <c r="G21" s="17"/>
    </row>
    <row r="22" spans="2:7" s="2" customFormat="1" ht="60" x14ac:dyDescent="0.25">
      <c r="B22" s="25" t="s">
        <v>77</v>
      </c>
      <c r="C22" s="4" t="s">
        <v>66</v>
      </c>
      <c r="D22" s="29" t="s">
        <v>319</v>
      </c>
      <c r="E22" s="25" t="s">
        <v>89</v>
      </c>
      <c r="F22" s="26">
        <v>548000</v>
      </c>
      <c r="G22" s="17"/>
    </row>
    <row r="23" spans="2:7" s="2" customFormat="1" ht="28.5" customHeight="1" x14ac:dyDescent="0.25">
      <c r="B23" s="25" t="s">
        <v>458</v>
      </c>
      <c r="C23" s="4" t="s">
        <v>457</v>
      </c>
      <c r="D23" s="29" t="s">
        <v>459</v>
      </c>
      <c r="E23" s="25" t="s">
        <v>153</v>
      </c>
      <c r="F23" s="26">
        <v>946348.51</v>
      </c>
      <c r="G23" s="17"/>
    </row>
    <row r="24" spans="2:7" s="2" customFormat="1" ht="22.5" customHeight="1" x14ac:dyDescent="0.25">
      <c r="B24" s="25" t="s">
        <v>90</v>
      </c>
      <c r="C24" s="4" t="s">
        <v>63</v>
      </c>
      <c r="D24" t="s">
        <v>321</v>
      </c>
      <c r="E24" s="25" t="s">
        <v>91</v>
      </c>
      <c r="F24" s="26">
        <v>56500</v>
      </c>
      <c r="G24" s="17"/>
    </row>
    <row r="25" spans="2:7" s="2" customFormat="1" ht="27.75" customHeight="1" x14ac:dyDescent="0.25">
      <c r="B25" s="25" t="s">
        <v>461</v>
      </c>
      <c r="C25" s="4" t="s">
        <v>460</v>
      </c>
      <c r="D25" s="29" t="s">
        <v>463</v>
      </c>
      <c r="E25" s="25" t="s">
        <v>462</v>
      </c>
      <c r="F25" s="26">
        <v>312040</v>
      </c>
      <c r="G25" s="17"/>
    </row>
    <row r="26" spans="2:7" s="2" customFormat="1" ht="45" x14ac:dyDescent="0.25">
      <c r="B26" s="25" t="s">
        <v>265</v>
      </c>
      <c r="C26" s="4" t="s">
        <v>4</v>
      </c>
      <c r="D26" s="29" t="s">
        <v>322</v>
      </c>
      <c r="E26" s="25" t="s">
        <v>267</v>
      </c>
      <c r="F26" s="26">
        <v>20713</v>
      </c>
      <c r="G26" s="17"/>
    </row>
    <row r="27" spans="2:7" ht="45" x14ac:dyDescent="0.25">
      <c r="B27" s="31" t="s">
        <v>266</v>
      </c>
      <c r="C27" s="3" t="s">
        <v>4</v>
      </c>
      <c r="D27" s="29" t="s">
        <v>323</v>
      </c>
      <c r="E27" s="31" t="s">
        <v>268</v>
      </c>
      <c r="F27" s="26">
        <v>58031.05</v>
      </c>
      <c r="G27" s="14"/>
    </row>
    <row r="28" spans="2:7" ht="45" x14ac:dyDescent="0.25">
      <c r="B28" s="31" t="s">
        <v>231</v>
      </c>
      <c r="C28" s="3" t="s">
        <v>4</v>
      </c>
      <c r="D28" s="29" t="s">
        <v>320</v>
      </c>
      <c r="E28" s="31" t="s">
        <v>232</v>
      </c>
      <c r="F28" s="26">
        <v>169759.9</v>
      </c>
      <c r="G28" s="14"/>
    </row>
    <row r="29" spans="2:7" ht="44.25" customHeight="1" x14ac:dyDescent="0.25">
      <c r="B29" s="31" t="s">
        <v>453</v>
      </c>
      <c r="C29" s="3" t="s">
        <v>4</v>
      </c>
      <c r="D29" s="29" t="s">
        <v>470</v>
      </c>
      <c r="E29" s="31" t="s">
        <v>155</v>
      </c>
      <c r="F29" s="26">
        <v>161590</v>
      </c>
      <c r="G29" s="14"/>
    </row>
    <row r="30" spans="2:7" ht="45" x14ac:dyDescent="0.25">
      <c r="B30" s="31" t="s">
        <v>453</v>
      </c>
      <c r="C30" s="3" t="s">
        <v>4</v>
      </c>
      <c r="D30" s="29" t="s">
        <v>469</v>
      </c>
      <c r="E30" s="31" t="s">
        <v>464</v>
      </c>
      <c r="F30" s="26">
        <v>195968.66</v>
      </c>
      <c r="G30" s="14"/>
    </row>
    <row r="31" spans="2:7" ht="30" x14ac:dyDescent="0.25">
      <c r="B31" s="31" t="s">
        <v>453</v>
      </c>
      <c r="C31" s="3" t="s">
        <v>4</v>
      </c>
      <c r="D31" s="29" t="s">
        <v>471</v>
      </c>
      <c r="E31" s="31" t="s">
        <v>465</v>
      </c>
      <c r="F31" s="26">
        <v>194699</v>
      </c>
      <c r="G31" s="14"/>
    </row>
    <row r="32" spans="2:7" ht="45" customHeight="1" x14ac:dyDescent="0.25">
      <c r="B32" s="31" t="s">
        <v>467</v>
      </c>
      <c r="C32" s="3" t="s">
        <v>4</v>
      </c>
      <c r="D32" s="29" t="s">
        <v>468</v>
      </c>
      <c r="E32" s="31" t="s">
        <v>466</v>
      </c>
      <c r="F32" s="26">
        <v>195603</v>
      </c>
      <c r="G32" s="14">
        <f>SUM(F26:F32)</f>
        <v>996364.61</v>
      </c>
    </row>
    <row r="33" spans="2:7" ht="59.25" customHeight="1" x14ac:dyDescent="0.25">
      <c r="B33" s="25" t="s">
        <v>101</v>
      </c>
      <c r="C33" s="4" t="s">
        <v>65</v>
      </c>
      <c r="D33" s="29" t="s">
        <v>324</v>
      </c>
      <c r="E33" s="25" t="s">
        <v>102</v>
      </c>
      <c r="F33" s="26">
        <v>101700</v>
      </c>
      <c r="G33" s="17"/>
    </row>
    <row r="34" spans="2:7" s="2" customFormat="1" ht="42" customHeight="1" x14ac:dyDescent="0.25">
      <c r="B34" s="25" t="s">
        <v>269</v>
      </c>
      <c r="C34" s="4" t="s">
        <v>5</v>
      </c>
      <c r="D34" s="29" t="s">
        <v>325</v>
      </c>
      <c r="E34" s="25" t="s">
        <v>270</v>
      </c>
      <c r="F34" s="26">
        <v>1445</v>
      </c>
      <c r="G34" s="20"/>
    </row>
    <row r="35" spans="2:7" s="2" customFormat="1" ht="33.75" customHeight="1" x14ac:dyDescent="0.25">
      <c r="B35" s="25" t="s">
        <v>269</v>
      </c>
      <c r="C35" s="4" t="s">
        <v>5</v>
      </c>
      <c r="D35" s="29" t="s">
        <v>325</v>
      </c>
      <c r="E35" s="25" t="s">
        <v>271</v>
      </c>
      <c r="F35" s="26">
        <v>667</v>
      </c>
      <c r="G35" s="17">
        <f>+F35+F34</f>
        <v>2112</v>
      </c>
    </row>
    <row r="36" spans="2:7" s="2" customFormat="1" ht="45" x14ac:dyDescent="0.25">
      <c r="B36" s="25" t="s">
        <v>265</v>
      </c>
      <c r="C36" s="4" t="s">
        <v>188</v>
      </c>
      <c r="D36" s="29" t="s">
        <v>327</v>
      </c>
      <c r="E36" s="25" t="s">
        <v>245</v>
      </c>
      <c r="F36" s="26">
        <v>517937.38</v>
      </c>
      <c r="G36" s="14"/>
    </row>
    <row r="37" spans="2:7" s="2" customFormat="1" ht="45" x14ac:dyDescent="0.25">
      <c r="B37" s="25" t="s">
        <v>472</v>
      </c>
      <c r="C37" s="4" t="s">
        <v>188</v>
      </c>
      <c r="D37" s="29" t="s">
        <v>473</v>
      </c>
      <c r="E37" s="25" t="s">
        <v>136</v>
      </c>
      <c r="F37" s="26">
        <v>797881.36</v>
      </c>
      <c r="G37" s="14">
        <f>+F37+F36</f>
        <v>1315818.74</v>
      </c>
    </row>
    <row r="38" spans="2:7" x14ac:dyDescent="0.25">
      <c r="B38" s="25" t="s">
        <v>93</v>
      </c>
      <c r="C38" s="4" t="s">
        <v>6</v>
      </c>
      <c r="D38" s="29" t="s">
        <v>402</v>
      </c>
      <c r="E38" s="25" t="s">
        <v>94</v>
      </c>
      <c r="F38" s="26">
        <v>2950</v>
      </c>
      <c r="G38" s="17"/>
    </row>
    <row r="39" spans="2:7" ht="30" x14ac:dyDescent="0.25">
      <c r="B39" s="25" t="s">
        <v>261</v>
      </c>
      <c r="C39" s="4" t="s">
        <v>273</v>
      </c>
      <c r="D39" s="29" t="s">
        <v>328</v>
      </c>
      <c r="E39" s="25" t="s">
        <v>274</v>
      </c>
      <c r="F39" s="26">
        <v>40500</v>
      </c>
      <c r="G39" s="17"/>
    </row>
    <row r="40" spans="2:7" ht="45" x14ac:dyDescent="0.25">
      <c r="B40" s="25" t="s">
        <v>272</v>
      </c>
      <c r="C40" s="4" t="s">
        <v>233</v>
      </c>
      <c r="D40" s="29" t="s">
        <v>330</v>
      </c>
      <c r="E40" s="25" t="s">
        <v>79</v>
      </c>
      <c r="F40" s="26">
        <v>286886.15000000002</v>
      </c>
      <c r="G40" s="17"/>
    </row>
    <row r="41" spans="2:7" ht="30" x14ac:dyDescent="0.25">
      <c r="B41" s="25" t="s">
        <v>228</v>
      </c>
      <c r="C41" s="4" t="s">
        <v>233</v>
      </c>
      <c r="D41" s="29" t="s">
        <v>329</v>
      </c>
      <c r="E41" s="25" t="s">
        <v>78</v>
      </c>
      <c r="F41" s="26">
        <v>27438</v>
      </c>
      <c r="G41" s="17"/>
    </row>
    <row r="42" spans="2:7" ht="45" x14ac:dyDescent="0.25">
      <c r="B42" s="25" t="s">
        <v>474</v>
      </c>
      <c r="C42" s="4" t="s">
        <v>233</v>
      </c>
      <c r="D42" s="29" t="s">
        <v>476</v>
      </c>
      <c r="E42" s="25" t="s">
        <v>475</v>
      </c>
      <c r="F42" s="26">
        <v>83390</v>
      </c>
      <c r="G42" s="17">
        <f>+F42+F41+F40</f>
        <v>397714.15</v>
      </c>
    </row>
    <row r="43" spans="2:7" x14ac:dyDescent="0.25">
      <c r="B43" s="25" t="s">
        <v>276</v>
      </c>
      <c r="C43" s="4" t="s">
        <v>275</v>
      </c>
      <c r="D43" s="29" t="s">
        <v>331</v>
      </c>
      <c r="E43" s="25" t="s">
        <v>190</v>
      </c>
      <c r="F43" s="26">
        <v>27000</v>
      </c>
      <c r="G43" s="17"/>
    </row>
    <row r="44" spans="2:7" ht="45.75" customHeight="1" x14ac:dyDescent="0.25">
      <c r="B44" s="25" t="s">
        <v>444</v>
      </c>
      <c r="C44" s="4" t="s">
        <v>477</v>
      </c>
      <c r="D44" s="29" t="s">
        <v>478</v>
      </c>
      <c r="E44" s="25" t="s">
        <v>92</v>
      </c>
      <c r="F44" s="26">
        <v>273559.33</v>
      </c>
      <c r="G44" s="17"/>
    </row>
    <row r="45" spans="2:7" ht="45.75" customHeight="1" x14ac:dyDescent="0.25">
      <c r="B45" s="25" t="s">
        <v>479</v>
      </c>
      <c r="C45" s="4" t="s">
        <v>480</v>
      </c>
      <c r="D45" s="29" t="s">
        <v>482</v>
      </c>
      <c r="E45" s="25" t="s">
        <v>481</v>
      </c>
      <c r="F45" s="26">
        <v>395500</v>
      </c>
      <c r="G45" s="17"/>
    </row>
    <row r="46" spans="2:7" ht="34.5" customHeight="1" x14ac:dyDescent="0.25">
      <c r="B46" s="31" t="s">
        <v>486</v>
      </c>
      <c r="C46" s="3" t="s">
        <v>7</v>
      </c>
      <c r="D46" s="29" t="s">
        <v>487</v>
      </c>
      <c r="E46" s="16" t="s">
        <v>483</v>
      </c>
      <c r="F46" s="14">
        <v>9049.74</v>
      </c>
      <c r="G46" s="14"/>
    </row>
    <row r="47" spans="2:7" ht="35.25" customHeight="1" x14ac:dyDescent="0.25">
      <c r="B47" s="31" t="s">
        <v>486</v>
      </c>
      <c r="C47" s="3" t="s">
        <v>7</v>
      </c>
      <c r="D47" s="29" t="s">
        <v>487</v>
      </c>
      <c r="E47" s="16" t="s">
        <v>484</v>
      </c>
      <c r="F47" s="14">
        <v>6868.75</v>
      </c>
      <c r="G47" s="14"/>
    </row>
    <row r="48" spans="2:7" ht="32.25" customHeight="1" x14ac:dyDescent="0.25">
      <c r="B48" s="31" t="s">
        <v>486</v>
      </c>
      <c r="C48" s="3" t="s">
        <v>7</v>
      </c>
      <c r="D48" s="29" t="s">
        <v>487</v>
      </c>
      <c r="E48" s="16" t="s">
        <v>485</v>
      </c>
      <c r="F48" s="14">
        <v>6924.8</v>
      </c>
      <c r="G48" s="14">
        <f>SUM(F46:F48)</f>
        <v>22843.29</v>
      </c>
    </row>
    <row r="49" spans="2:7" ht="60" x14ac:dyDescent="0.25">
      <c r="B49" s="25" t="s">
        <v>132</v>
      </c>
      <c r="C49" s="4" t="s">
        <v>8</v>
      </c>
      <c r="D49" s="29" t="s">
        <v>332</v>
      </c>
      <c r="E49" s="25" t="s">
        <v>117</v>
      </c>
      <c r="F49" s="26">
        <v>26037.1</v>
      </c>
      <c r="G49" s="17"/>
    </row>
    <row r="50" spans="2:7" ht="60" x14ac:dyDescent="0.25">
      <c r="B50" s="25" t="s">
        <v>132</v>
      </c>
      <c r="C50" s="4" t="s">
        <v>8</v>
      </c>
      <c r="D50" s="29" t="s">
        <v>332</v>
      </c>
      <c r="E50" s="25" t="s">
        <v>118</v>
      </c>
      <c r="F50" s="26">
        <v>26250</v>
      </c>
      <c r="G50" s="17"/>
    </row>
    <row r="51" spans="2:7" ht="60" x14ac:dyDescent="0.25">
      <c r="B51" s="25" t="s">
        <v>132</v>
      </c>
      <c r="C51" s="4" t="s">
        <v>8</v>
      </c>
      <c r="D51" s="29" t="s">
        <v>332</v>
      </c>
      <c r="E51" s="25" t="s">
        <v>119</v>
      </c>
      <c r="F51" s="26">
        <v>26250</v>
      </c>
      <c r="G51" s="17"/>
    </row>
    <row r="52" spans="2:7" ht="60" x14ac:dyDescent="0.25">
      <c r="B52" s="25" t="s">
        <v>132</v>
      </c>
      <c r="C52" s="4" t="s">
        <v>8</v>
      </c>
      <c r="D52" s="29" t="s">
        <v>332</v>
      </c>
      <c r="E52" s="25" t="s">
        <v>120</v>
      </c>
      <c r="F52" s="26">
        <v>26250</v>
      </c>
      <c r="G52" s="17"/>
    </row>
    <row r="53" spans="2:7" ht="60" x14ac:dyDescent="0.25">
      <c r="B53" s="25" t="s">
        <v>132</v>
      </c>
      <c r="C53" s="4" t="s">
        <v>8</v>
      </c>
      <c r="D53" s="29" t="s">
        <v>332</v>
      </c>
      <c r="E53" s="25" t="s">
        <v>121</v>
      </c>
      <c r="F53" s="26">
        <v>26250</v>
      </c>
      <c r="G53" s="17"/>
    </row>
    <row r="54" spans="2:7" ht="60" x14ac:dyDescent="0.25">
      <c r="B54" s="25" t="s">
        <v>132</v>
      </c>
      <c r="C54" s="4" t="s">
        <v>8</v>
      </c>
      <c r="D54" s="29" t="s">
        <v>332</v>
      </c>
      <c r="E54" s="25" t="s">
        <v>122</v>
      </c>
      <c r="F54" s="26">
        <v>26250</v>
      </c>
      <c r="G54" s="17"/>
    </row>
    <row r="55" spans="2:7" ht="60" x14ac:dyDescent="0.25">
      <c r="B55" s="25" t="s">
        <v>132</v>
      </c>
      <c r="C55" s="4" t="s">
        <v>8</v>
      </c>
      <c r="D55" s="29" t="s">
        <v>332</v>
      </c>
      <c r="E55" s="25" t="s">
        <v>123</v>
      </c>
      <c r="F55" s="26">
        <v>26250</v>
      </c>
      <c r="G55" s="17"/>
    </row>
    <row r="56" spans="2:7" ht="60" x14ac:dyDescent="0.25">
      <c r="B56" s="25" t="s">
        <v>132</v>
      </c>
      <c r="C56" s="4" t="s">
        <v>8</v>
      </c>
      <c r="D56" s="29" t="s">
        <v>332</v>
      </c>
      <c r="E56" s="25" t="s">
        <v>124</v>
      </c>
      <c r="F56" s="26">
        <v>26250</v>
      </c>
      <c r="G56" s="17"/>
    </row>
    <row r="57" spans="2:7" ht="60" x14ac:dyDescent="0.25">
      <c r="B57" s="25" t="s">
        <v>132</v>
      </c>
      <c r="C57" s="4" t="s">
        <v>8</v>
      </c>
      <c r="D57" s="29" t="s">
        <v>332</v>
      </c>
      <c r="E57" s="25" t="s">
        <v>125</v>
      </c>
      <c r="F57" s="26">
        <v>26250</v>
      </c>
      <c r="G57" s="17"/>
    </row>
    <row r="58" spans="2:7" ht="60" x14ac:dyDescent="0.25">
      <c r="B58" s="25" t="s">
        <v>132</v>
      </c>
      <c r="C58" s="4" t="s">
        <v>8</v>
      </c>
      <c r="D58" s="29" t="s">
        <v>332</v>
      </c>
      <c r="E58" s="25" t="s">
        <v>126</v>
      </c>
      <c r="F58" s="26">
        <v>26250</v>
      </c>
      <c r="G58" s="17"/>
    </row>
    <row r="59" spans="2:7" ht="60" x14ac:dyDescent="0.25">
      <c r="B59" s="25" t="s">
        <v>132</v>
      </c>
      <c r="C59" s="4" t="s">
        <v>8</v>
      </c>
      <c r="D59" s="29" t="s">
        <v>332</v>
      </c>
      <c r="E59" s="25" t="s">
        <v>127</v>
      </c>
      <c r="F59" s="26">
        <v>26250</v>
      </c>
      <c r="G59" s="17"/>
    </row>
    <row r="60" spans="2:7" ht="60" x14ac:dyDescent="0.25">
      <c r="B60" s="25" t="s">
        <v>132</v>
      </c>
      <c r="C60" s="4" t="s">
        <v>8</v>
      </c>
      <c r="D60" s="29" t="s">
        <v>332</v>
      </c>
      <c r="E60" s="25" t="s">
        <v>128</v>
      </c>
      <c r="F60" s="26">
        <v>26250</v>
      </c>
      <c r="G60" s="17"/>
    </row>
    <row r="61" spans="2:7" ht="60" x14ac:dyDescent="0.25">
      <c r="B61" s="25" t="s">
        <v>132</v>
      </c>
      <c r="C61" s="4" t="s">
        <v>8</v>
      </c>
      <c r="D61" s="29" t="s">
        <v>332</v>
      </c>
      <c r="E61" s="25" t="s">
        <v>129</v>
      </c>
      <c r="F61" s="26">
        <v>26250</v>
      </c>
      <c r="G61" s="17"/>
    </row>
    <row r="62" spans="2:7" ht="60" x14ac:dyDescent="0.25">
      <c r="B62" s="25" t="s">
        <v>132</v>
      </c>
      <c r="C62" s="4" t="s">
        <v>8</v>
      </c>
      <c r="D62" s="29" t="s">
        <v>332</v>
      </c>
      <c r="E62" s="25" t="s">
        <v>130</v>
      </c>
      <c r="F62" s="26">
        <v>26250</v>
      </c>
      <c r="G62" s="17"/>
    </row>
    <row r="63" spans="2:7" ht="60" x14ac:dyDescent="0.25">
      <c r="B63" s="25" t="s">
        <v>132</v>
      </c>
      <c r="C63" s="4" t="s">
        <v>8</v>
      </c>
      <c r="D63" s="29" t="s">
        <v>332</v>
      </c>
      <c r="E63" s="25" t="s">
        <v>131</v>
      </c>
      <c r="F63" s="26">
        <v>26250</v>
      </c>
      <c r="G63" s="17">
        <f>SUM(F49:F63)</f>
        <v>393537.1</v>
      </c>
    </row>
    <row r="64" spans="2:7" ht="45" x14ac:dyDescent="0.25">
      <c r="B64" s="31" t="s">
        <v>444</v>
      </c>
      <c r="C64" s="3" t="s">
        <v>64</v>
      </c>
      <c r="D64" s="29" t="s">
        <v>333</v>
      </c>
      <c r="E64" s="31" t="s">
        <v>488</v>
      </c>
      <c r="F64" s="26">
        <v>466</v>
      </c>
      <c r="G64" s="14"/>
    </row>
    <row r="65" spans="2:7" ht="30" x14ac:dyDescent="0.25">
      <c r="B65" s="31" t="s">
        <v>278</v>
      </c>
      <c r="C65" s="3" t="s">
        <v>279</v>
      </c>
      <c r="D65" s="29" t="s">
        <v>334</v>
      </c>
      <c r="E65" s="31" t="s">
        <v>280</v>
      </c>
      <c r="F65" s="26">
        <v>56500</v>
      </c>
      <c r="G65" s="14"/>
    </row>
    <row r="66" spans="2:7" ht="45" customHeight="1" x14ac:dyDescent="0.25">
      <c r="B66" s="31" t="s">
        <v>490</v>
      </c>
      <c r="C66" s="3" t="s">
        <v>489</v>
      </c>
      <c r="D66" s="29" t="s">
        <v>491</v>
      </c>
      <c r="E66" s="31" t="s">
        <v>256</v>
      </c>
      <c r="F66" s="26">
        <v>3723353.82</v>
      </c>
      <c r="G66" s="14"/>
    </row>
    <row r="67" spans="2:7" ht="45" x14ac:dyDescent="0.25">
      <c r="B67" s="31" t="s">
        <v>219</v>
      </c>
      <c r="C67" s="3" t="s">
        <v>234</v>
      </c>
      <c r="D67" s="29" t="s">
        <v>335</v>
      </c>
      <c r="E67" s="31" t="s">
        <v>155</v>
      </c>
      <c r="F67" s="26">
        <v>55000</v>
      </c>
      <c r="G67" s="14"/>
    </row>
    <row r="68" spans="2:7" ht="30" x14ac:dyDescent="0.25">
      <c r="B68" s="31" t="s">
        <v>210</v>
      </c>
      <c r="C68" s="3" t="s">
        <v>209</v>
      </c>
      <c r="D68" s="29" t="s">
        <v>338</v>
      </c>
      <c r="E68" s="31" t="s">
        <v>211</v>
      </c>
      <c r="F68" s="26">
        <v>7080</v>
      </c>
      <c r="G68" s="14"/>
    </row>
    <row r="69" spans="2:7" ht="45" x14ac:dyDescent="0.25">
      <c r="B69" s="31" t="s">
        <v>281</v>
      </c>
      <c r="C69" s="3" t="s">
        <v>209</v>
      </c>
      <c r="D69" s="29" t="s">
        <v>337</v>
      </c>
      <c r="E69" s="31" t="s">
        <v>282</v>
      </c>
      <c r="F69" s="26">
        <v>7232</v>
      </c>
      <c r="G69" s="14"/>
    </row>
    <row r="70" spans="2:7" ht="45" x14ac:dyDescent="0.25">
      <c r="B70" s="31" t="s">
        <v>283</v>
      </c>
      <c r="C70" s="3" t="s">
        <v>209</v>
      </c>
      <c r="D70" s="29" t="s">
        <v>336</v>
      </c>
      <c r="E70" s="31" t="s">
        <v>284</v>
      </c>
      <c r="F70" s="26">
        <v>41810</v>
      </c>
      <c r="G70" s="14"/>
    </row>
    <row r="71" spans="2:7" ht="45.75" customHeight="1" x14ac:dyDescent="0.25">
      <c r="B71" s="31" t="s">
        <v>490</v>
      </c>
      <c r="C71" s="3" t="s">
        <v>209</v>
      </c>
      <c r="D71" s="29" t="s">
        <v>492</v>
      </c>
      <c r="E71" s="31" t="s">
        <v>493</v>
      </c>
      <c r="F71" s="26">
        <v>49127.199999999997</v>
      </c>
      <c r="G71" s="14">
        <f>+F68+F69+F70+F71</f>
        <v>105249.2</v>
      </c>
    </row>
    <row r="72" spans="2:7" x14ac:dyDescent="0.25">
      <c r="B72" s="31" t="s">
        <v>193</v>
      </c>
      <c r="C72" s="3" t="s">
        <v>192</v>
      </c>
      <c r="D72" s="29" t="s">
        <v>316</v>
      </c>
      <c r="E72" s="31" t="s">
        <v>194</v>
      </c>
      <c r="F72" s="26">
        <v>16449.2</v>
      </c>
      <c r="G72" s="14"/>
    </row>
    <row r="73" spans="2:7" ht="30" x14ac:dyDescent="0.25">
      <c r="B73" s="31" t="s">
        <v>189</v>
      </c>
      <c r="C73" s="3" t="s">
        <v>9</v>
      </c>
      <c r="D73" s="29" t="s">
        <v>339</v>
      </c>
      <c r="E73" s="31" t="s">
        <v>103</v>
      </c>
      <c r="F73" s="26">
        <v>17700</v>
      </c>
      <c r="G73" s="14"/>
    </row>
    <row r="74" spans="2:7" ht="18.75" customHeight="1" x14ac:dyDescent="0.25">
      <c r="B74" s="31" t="s">
        <v>96</v>
      </c>
      <c r="C74" s="3" t="s">
        <v>10</v>
      </c>
      <c r="D74" s="29" t="s">
        <v>494</v>
      </c>
      <c r="E74" s="31" t="s">
        <v>515</v>
      </c>
      <c r="F74" s="26">
        <v>124817.47</v>
      </c>
      <c r="G74" s="14"/>
    </row>
    <row r="75" spans="2:7" ht="45" x14ac:dyDescent="0.25">
      <c r="B75" s="25" t="s">
        <v>285</v>
      </c>
      <c r="C75" s="4" t="s">
        <v>11</v>
      </c>
      <c r="D75" s="29" t="s">
        <v>340</v>
      </c>
      <c r="E75" s="25" t="s">
        <v>286</v>
      </c>
      <c r="F75" s="26">
        <v>39369.29</v>
      </c>
      <c r="G75" s="17"/>
    </row>
    <row r="76" spans="2:7" s="2" customFormat="1" ht="60" x14ac:dyDescent="0.25">
      <c r="B76" s="16" t="s">
        <v>495</v>
      </c>
      <c r="C76" s="4" t="s">
        <v>12</v>
      </c>
      <c r="D76" s="29" t="s">
        <v>504</v>
      </c>
      <c r="E76" s="16" t="s">
        <v>499</v>
      </c>
      <c r="F76" s="14">
        <v>230.76</v>
      </c>
      <c r="G76" s="4"/>
    </row>
    <row r="77" spans="2:7" s="2" customFormat="1" ht="60" x14ac:dyDescent="0.25">
      <c r="B77" s="16" t="s">
        <v>496</v>
      </c>
      <c r="C77" s="4" t="s">
        <v>12</v>
      </c>
      <c r="D77" s="29" t="s">
        <v>504</v>
      </c>
      <c r="E77" s="16" t="s">
        <v>500</v>
      </c>
      <c r="F77" s="14">
        <v>129.91</v>
      </c>
      <c r="G77" s="4"/>
    </row>
    <row r="78" spans="2:7" s="2" customFormat="1" ht="60" x14ac:dyDescent="0.25">
      <c r="B78" s="16" t="s">
        <v>497</v>
      </c>
      <c r="C78" s="4" t="s">
        <v>12</v>
      </c>
      <c r="D78" s="29" t="s">
        <v>504</v>
      </c>
      <c r="E78" s="16" t="s">
        <v>501</v>
      </c>
      <c r="F78" s="14">
        <v>464.99</v>
      </c>
      <c r="G78" s="17"/>
    </row>
    <row r="79" spans="2:7" s="2" customFormat="1" ht="60" x14ac:dyDescent="0.25">
      <c r="B79" s="16" t="s">
        <v>498</v>
      </c>
      <c r="C79" s="4" t="s">
        <v>12</v>
      </c>
      <c r="D79" s="29" t="s">
        <v>504</v>
      </c>
      <c r="E79" s="16" t="s">
        <v>502</v>
      </c>
      <c r="F79" s="14">
        <v>16351.39</v>
      </c>
      <c r="G79" s="17">
        <f>+F76+F77+F78+F79</f>
        <v>17177.05</v>
      </c>
    </row>
    <row r="80" spans="2:7" s="2" customFormat="1" ht="45" x14ac:dyDescent="0.25">
      <c r="B80" s="25" t="s">
        <v>309</v>
      </c>
      <c r="C80" s="3" t="s">
        <v>187</v>
      </c>
      <c r="D80" s="29" t="s">
        <v>326</v>
      </c>
      <c r="E80" s="13" t="s">
        <v>258</v>
      </c>
      <c r="F80" s="14">
        <v>450.07</v>
      </c>
      <c r="G80" s="17"/>
    </row>
    <row r="81" spans="2:7" ht="30" x14ac:dyDescent="0.25">
      <c r="B81" s="31" t="s">
        <v>503</v>
      </c>
      <c r="C81" s="3" t="s">
        <v>187</v>
      </c>
      <c r="D81" s="29" t="s">
        <v>505</v>
      </c>
      <c r="E81" s="31" t="s">
        <v>506</v>
      </c>
      <c r="F81" s="26">
        <v>288430.96999999997</v>
      </c>
      <c r="G81" s="14"/>
    </row>
    <row r="82" spans="2:7" x14ac:dyDescent="0.25">
      <c r="B82" s="31" t="s">
        <v>100</v>
      </c>
      <c r="C82" s="3" t="s">
        <v>13</v>
      </c>
      <c r="D82" s="29" t="s">
        <v>507</v>
      </c>
      <c r="E82" s="31" t="s">
        <v>78</v>
      </c>
      <c r="F82" s="26">
        <v>41300</v>
      </c>
      <c r="G82" s="14"/>
    </row>
    <row r="83" spans="2:7" ht="30.75" customHeight="1" x14ac:dyDescent="0.25">
      <c r="B83" s="31" t="s">
        <v>277</v>
      </c>
      <c r="C83" s="3" t="s">
        <v>257</v>
      </c>
      <c r="D83" s="29" t="s">
        <v>341</v>
      </c>
      <c r="E83" s="31" t="s">
        <v>95</v>
      </c>
      <c r="F83" s="26">
        <v>25178.400000000001</v>
      </c>
      <c r="G83" s="14"/>
    </row>
    <row r="84" spans="2:7" ht="45" x14ac:dyDescent="0.25">
      <c r="B84" s="31" t="s">
        <v>277</v>
      </c>
      <c r="C84" s="3" t="s">
        <v>257</v>
      </c>
      <c r="D84" s="29" t="s">
        <v>342</v>
      </c>
      <c r="E84" s="31" t="s">
        <v>138</v>
      </c>
      <c r="F84" s="26">
        <v>35979.199999999997</v>
      </c>
      <c r="G84" s="14">
        <f>+F84+F83</f>
        <v>61157.599999999999</v>
      </c>
    </row>
    <row r="85" spans="2:7" ht="30" x14ac:dyDescent="0.25">
      <c r="B85" s="31" t="s">
        <v>98</v>
      </c>
      <c r="C85" s="4" t="s">
        <v>14</v>
      </c>
      <c r="D85" s="29" t="s">
        <v>389</v>
      </c>
      <c r="E85" s="25" t="s">
        <v>99</v>
      </c>
      <c r="F85" s="26">
        <v>282500</v>
      </c>
      <c r="G85" s="17"/>
    </row>
    <row r="86" spans="2:7" ht="45" x14ac:dyDescent="0.25">
      <c r="B86" s="31" t="s">
        <v>496</v>
      </c>
      <c r="C86" s="4" t="s">
        <v>508</v>
      </c>
      <c r="D86" s="29" t="s">
        <v>510</v>
      </c>
      <c r="E86" s="25" t="s">
        <v>509</v>
      </c>
      <c r="F86" s="26">
        <v>5890</v>
      </c>
      <c r="G86" s="17"/>
    </row>
    <row r="87" spans="2:7" ht="30" x14ac:dyDescent="0.25">
      <c r="B87" s="31" t="s">
        <v>490</v>
      </c>
      <c r="C87" s="4" t="s">
        <v>511</v>
      </c>
      <c r="D87" s="29" t="s">
        <v>514</v>
      </c>
      <c r="E87" s="16" t="s">
        <v>512</v>
      </c>
      <c r="F87" s="14">
        <v>7543530.3200000003</v>
      </c>
      <c r="G87" s="17"/>
    </row>
    <row r="88" spans="2:7" ht="45" x14ac:dyDescent="0.25">
      <c r="B88" s="31" t="s">
        <v>490</v>
      </c>
      <c r="C88" s="4" t="s">
        <v>511</v>
      </c>
      <c r="D88" s="29" t="s">
        <v>513</v>
      </c>
      <c r="E88" s="16" t="s">
        <v>256</v>
      </c>
      <c r="F88" s="14">
        <v>3723353.82</v>
      </c>
      <c r="G88" s="17">
        <f>+F88+F87</f>
        <v>11266884.140000001</v>
      </c>
    </row>
    <row r="89" spans="2:7" x14ac:dyDescent="0.25">
      <c r="B89" s="31" t="s">
        <v>441</v>
      </c>
      <c r="C89" s="4" t="s">
        <v>440</v>
      </c>
      <c r="D89" s="29" t="s">
        <v>442</v>
      </c>
      <c r="E89" s="31" t="s">
        <v>443</v>
      </c>
      <c r="F89" s="26">
        <v>9360468.9700000007</v>
      </c>
      <c r="G89" s="17"/>
    </row>
    <row r="90" spans="2:7" s="2" customFormat="1" ht="30" x14ac:dyDescent="0.25">
      <c r="B90" s="31" t="s">
        <v>241</v>
      </c>
      <c r="C90" s="3" t="s">
        <v>15</v>
      </c>
      <c r="D90" s="29" t="s">
        <v>516</v>
      </c>
      <c r="E90" s="31" t="s">
        <v>517</v>
      </c>
      <c r="F90" s="26">
        <v>27000</v>
      </c>
      <c r="G90" s="14"/>
    </row>
    <row r="91" spans="2:7" s="2" customFormat="1" ht="30" x14ac:dyDescent="0.25">
      <c r="B91" s="31" t="s">
        <v>472</v>
      </c>
      <c r="C91" s="3" t="s">
        <v>518</v>
      </c>
      <c r="D91" s="29" t="s">
        <v>519</v>
      </c>
      <c r="E91" s="31" t="s">
        <v>520</v>
      </c>
      <c r="F91" s="26">
        <v>69294.990000000005</v>
      </c>
      <c r="G91" s="14"/>
    </row>
    <row r="92" spans="2:7" s="2" customFormat="1" ht="45" x14ac:dyDescent="0.25">
      <c r="B92" s="31" t="s">
        <v>219</v>
      </c>
      <c r="C92" s="3" t="s">
        <v>242</v>
      </c>
      <c r="D92" s="29" t="s">
        <v>390</v>
      </c>
      <c r="E92" s="31" t="s">
        <v>243</v>
      </c>
      <c r="F92" s="26">
        <v>102773.09</v>
      </c>
      <c r="G92" s="14"/>
    </row>
    <row r="93" spans="2:7" s="2" customFormat="1" ht="60" x14ac:dyDescent="0.25">
      <c r="B93" s="31" t="s">
        <v>276</v>
      </c>
      <c r="C93" s="3" t="s">
        <v>47</v>
      </c>
      <c r="D93" s="29" t="s">
        <v>523</v>
      </c>
      <c r="E93" s="31" t="s">
        <v>288</v>
      </c>
      <c r="F93" s="26">
        <v>55414</v>
      </c>
      <c r="G93" s="14"/>
    </row>
    <row r="94" spans="2:7" s="2" customFormat="1" ht="45" x14ac:dyDescent="0.25">
      <c r="B94" s="31" t="s">
        <v>458</v>
      </c>
      <c r="C94" s="3" t="s">
        <v>47</v>
      </c>
      <c r="D94" s="29" t="s">
        <v>522</v>
      </c>
      <c r="E94" s="31" t="s">
        <v>521</v>
      </c>
      <c r="F94" s="26">
        <v>65005.599999999999</v>
      </c>
      <c r="G94" s="14"/>
    </row>
    <row r="95" spans="2:7" x14ac:dyDescent="0.25">
      <c r="B95" s="31" t="s">
        <v>104</v>
      </c>
      <c r="C95" s="3" t="s">
        <v>16</v>
      </c>
      <c r="D95" s="29" t="s">
        <v>395</v>
      </c>
      <c r="E95" s="31" t="s">
        <v>397</v>
      </c>
      <c r="F95" s="26">
        <v>44550</v>
      </c>
      <c r="G95" s="14"/>
    </row>
    <row r="96" spans="2:7" ht="45" x14ac:dyDescent="0.25">
      <c r="B96" s="31" t="s">
        <v>524</v>
      </c>
      <c r="C96" s="3" t="s">
        <v>525</v>
      </c>
      <c r="D96" s="29" t="s">
        <v>527</v>
      </c>
      <c r="E96" s="13" t="s">
        <v>526</v>
      </c>
      <c r="F96" s="14">
        <v>1713592.69</v>
      </c>
      <c r="G96" s="14"/>
    </row>
    <row r="97" spans="2:7" x14ac:dyDescent="0.25">
      <c r="B97" s="31" t="s">
        <v>105</v>
      </c>
      <c r="C97" s="3" t="s">
        <v>17</v>
      </c>
      <c r="D97" s="29" t="s">
        <v>396</v>
      </c>
      <c r="E97" s="31" t="s">
        <v>398</v>
      </c>
      <c r="F97" s="26">
        <v>80336.3</v>
      </c>
      <c r="G97" s="14"/>
    </row>
    <row r="98" spans="2:7" x14ac:dyDescent="0.25">
      <c r="B98" s="31" t="s">
        <v>259</v>
      </c>
      <c r="C98" s="3" t="s">
        <v>18</v>
      </c>
      <c r="D98" s="29" t="s">
        <v>394</v>
      </c>
      <c r="E98" s="31" t="s">
        <v>393</v>
      </c>
      <c r="F98" s="26">
        <v>39627</v>
      </c>
      <c r="G98" s="14">
        <f>SUM(F98:F98)</f>
        <v>39627</v>
      </c>
    </row>
    <row r="99" spans="2:7" x14ac:dyDescent="0.25">
      <c r="B99" s="31" t="s">
        <v>106</v>
      </c>
      <c r="C99" s="3" t="s">
        <v>19</v>
      </c>
      <c r="D99" s="29" t="s">
        <v>391</v>
      </c>
      <c r="E99" s="31" t="s">
        <v>392</v>
      </c>
      <c r="F99" s="26">
        <v>15660</v>
      </c>
      <c r="G99" s="14"/>
    </row>
    <row r="100" spans="2:7" ht="45" x14ac:dyDescent="0.25">
      <c r="B100" s="31" t="s">
        <v>77</v>
      </c>
      <c r="C100" s="3" t="s">
        <v>52</v>
      </c>
      <c r="D100" s="29" t="s">
        <v>343</v>
      </c>
      <c r="E100" s="31" t="s">
        <v>92</v>
      </c>
      <c r="F100" s="26">
        <v>632800</v>
      </c>
      <c r="G100" s="14"/>
    </row>
    <row r="101" spans="2:7" ht="60" x14ac:dyDescent="0.25">
      <c r="B101" s="31" t="s">
        <v>77</v>
      </c>
      <c r="C101" s="3" t="s">
        <v>52</v>
      </c>
      <c r="D101" s="29" t="s">
        <v>344</v>
      </c>
      <c r="E101" s="31" t="s">
        <v>190</v>
      </c>
      <c r="F101" s="26">
        <v>22600</v>
      </c>
      <c r="G101" s="14">
        <f>+F101+F100</f>
        <v>655400</v>
      </c>
    </row>
    <row r="102" spans="2:7" x14ac:dyDescent="0.25">
      <c r="B102" s="31" t="s">
        <v>107</v>
      </c>
      <c r="C102" s="3" t="s">
        <v>20</v>
      </c>
      <c r="D102" s="29" t="s">
        <v>399</v>
      </c>
      <c r="E102" s="31" t="s">
        <v>400</v>
      </c>
      <c r="F102" s="26">
        <v>174125</v>
      </c>
      <c r="G102" s="14"/>
    </row>
    <row r="103" spans="2:7" x14ac:dyDescent="0.25">
      <c r="B103" s="31" t="s">
        <v>108</v>
      </c>
      <c r="C103" s="3" t="s">
        <v>21</v>
      </c>
      <c r="D103" s="29" t="s">
        <v>401</v>
      </c>
      <c r="E103" s="31" t="s">
        <v>82</v>
      </c>
      <c r="F103" s="26">
        <v>689646.86</v>
      </c>
      <c r="G103" s="14"/>
    </row>
    <row r="104" spans="2:7" ht="30" x14ac:dyDescent="0.25">
      <c r="B104" s="31" t="s">
        <v>263</v>
      </c>
      <c r="C104" s="3" t="s">
        <v>56</v>
      </c>
      <c r="D104" s="29" t="s">
        <v>528</v>
      </c>
      <c r="E104" s="31" t="s">
        <v>529</v>
      </c>
      <c r="F104" s="26">
        <v>2250</v>
      </c>
      <c r="G104" s="14"/>
    </row>
    <row r="105" spans="2:7" ht="30" x14ac:dyDescent="0.25">
      <c r="B105" s="31" t="s">
        <v>77</v>
      </c>
      <c r="C105" s="3" t="s">
        <v>57</v>
      </c>
      <c r="D105" s="29" t="s">
        <v>345</v>
      </c>
      <c r="E105" s="31" t="s">
        <v>109</v>
      </c>
      <c r="F105" s="26">
        <v>219837.56</v>
      </c>
      <c r="G105" s="14"/>
    </row>
    <row r="106" spans="2:7" ht="45" x14ac:dyDescent="0.25">
      <c r="B106" s="25" t="s">
        <v>110</v>
      </c>
      <c r="C106" s="4" t="s">
        <v>68</v>
      </c>
      <c r="D106" s="29" t="s">
        <v>346</v>
      </c>
      <c r="E106" s="25" t="s">
        <v>111</v>
      </c>
      <c r="F106" s="26">
        <v>73450</v>
      </c>
      <c r="G106" s="17"/>
    </row>
    <row r="107" spans="2:7" ht="30" x14ac:dyDescent="0.25">
      <c r="B107" s="25" t="s">
        <v>196</v>
      </c>
      <c r="C107" s="4" t="s">
        <v>195</v>
      </c>
      <c r="D107" s="29" t="s">
        <v>388</v>
      </c>
      <c r="E107" s="25" t="s">
        <v>197</v>
      </c>
      <c r="F107" s="26">
        <v>25960</v>
      </c>
      <c r="G107" s="17"/>
    </row>
    <row r="108" spans="2:7" ht="60" x14ac:dyDescent="0.25">
      <c r="B108" s="25" t="s">
        <v>110</v>
      </c>
      <c r="C108" s="4" t="s">
        <v>22</v>
      </c>
      <c r="D108" s="29" t="s">
        <v>347</v>
      </c>
      <c r="E108" s="25" t="s">
        <v>112</v>
      </c>
      <c r="F108" s="26">
        <v>113000</v>
      </c>
      <c r="G108" s="17"/>
    </row>
    <row r="109" spans="2:7" ht="30" x14ac:dyDescent="0.25">
      <c r="B109" s="25" t="s">
        <v>290</v>
      </c>
      <c r="C109" s="4" t="s">
        <v>289</v>
      </c>
      <c r="D109" s="29" t="s">
        <v>348</v>
      </c>
      <c r="E109" s="25" t="s">
        <v>291</v>
      </c>
      <c r="F109" s="26">
        <v>226000</v>
      </c>
      <c r="G109" s="17"/>
    </row>
    <row r="110" spans="2:7" x14ac:dyDescent="0.25">
      <c r="B110" s="31" t="s">
        <v>115</v>
      </c>
      <c r="C110" s="3" t="s">
        <v>23</v>
      </c>
      <c r="D110" s="29" t="s">
        <v>406</v>
      </c>
      <c r="E110" s="31" t="s">
        <v>116</v>
      </c>
      <c r="F110" s="26">
        <v>35400</v>
      </c>
      <c r="G110" s="14"/>
    </row>
    <row r="111" spans="2:7" ht="45" x14ac:dyDescent="0.25">
      <c r="B111" s="31" t="s">
        <v>113</v>
      </c>
      <c r="C111" s="3" t="s">
        <v>58</v>
      </c>
      <c r="D111" s="29" t="s">
        <v>350</v>
      </c>
      <c r="E111" s="31" t="s">
        <v>114</v>
      </c>
      <c r="F111" s="26">
        <v>105626.82</v>
      </c>
      <c r="G111" s="14"/>
    </row>
    <row r="112" spans="2:7" ht="45" x14ac:dyDescent="0.25">
      <c r="B112" s="31" t="s">
        <v>218</v>
      </c>
      <c r="C112" s="3" t="s">
        <v>244</v>
      </c>
      <c r="D112" s="29" t="s">
        <v>349</v>
      </c>
      <c r="E112" s="31" t="s">
        <v>238</v>
      </c>
      <c r="F112" s="26">
        <v>67500</v>
      </c>
      <c r="G112" s="14"/>
    </row>
    <row r="113" spans="2:7" ht="30" x14ac:dyDescent="0.25">
      <c r="B113" s="31" t="s">
        <v>81</v>
      </c>
      <c r="C113" s="3" t="s">
        <v>62</v>
      </c>
      <c r="D113" s="29" t="s">
        <v>351</v>
      </c>
      <c r="E113" s="31" t="s">
        <v>135</v>
      </c>
      <c r="F113" s="26">
        <v>270000</v>
      </c>
      <c r="G113" s="14"/>
    </row>
    <row r="114" spans="2:7" ht="30" x14ac:dyDescent="0.25">
      <c r="B114" s="31" t="s">
        <v>77</v>
      </c>
      <c r="C114" s="3" t="s">
        <v>53</v>
      </c>
      <c r="D114" s="29" t="s">
        <v>352</v>
      </c>
      <c r="E114" s="31" t="s">
        <v>137</v>
      </c>
      <c r="F114" s="26">
        <v>67033.899999999994</v>
      </c>
      <c r="G114" s="14"/>
    </row>
    <row r="115" spans="2:7" s="2" customFormat="1" ht="45" x14ac:dyDescent="0.25">
      <c r="B115" s="31" t="s">
        <v>225</v>
      </c>
      <c r="C115" s="3" t="s">
        <v>24</v>
      </c>
      <c r="D115" s="29" t="s">
        <v>360</v>
      </c>
      <c r="E115" s="31" t="s">
        <v>245</v>
      </c>
      <c r="F115" s="26">
        <v>436304.3</v>
      </c>
      <c r="G115" s="14"/>
    </row>
    <row r="116" spans="2:7" s="2" customFormat="1" ht="45" x14ac:dyDescent="0.25">
      <c r="B116" s="31" t="s">
        <v>530</v>
      </c>
      <c r="C116" s="3" t="s">
        <v>24</v>
      </c>
      <c r="D116" s="29" t="s">
        <v>532</v>
      </c>
      <c r="E116" s="31" t="s">
        <v>161</v>
      </c>
      <c r="F116" s="26">
        <v>24408</v>
      </c>
      <c r="G116" s="14"/>
    </row>
    <row r="117" spans="2:7" s="2" customFormat="1" ht="45" x14ac:dyDescent="0.25">
      <c r="B117" s="31" t="s">
        <v>530</v>
      </c>
      <c r="C117" s="3" t="s">
        <v>24</v>
      </c>
      <c r="D117" s="29" t="s">
        <v>533</v>
      </c>
      <c r="E117" s="31" t="s">
        <v>531</v>
      </c>
      <c r="F117" s="26">
        <v>297397.92</v>
      </c>
      <c r="G117" s="14">
        <f>+F117+F116+F115</f>
        <v>758110.22</v>
      </c>
    </row>
    <row r="118" spans="2:7" s="2" customFormat="1" ht="45" x14ac:dyDescent="0.25">
      <c r="B118" s="31" t="s">
        <v>534</v>
      </c>
      <c r="C118" s="3" t="s">
        <v>535</v>
      </c>
      <c r="D118" s="29" t="s">
        <v>538</v>
      </c>
      <c r="E118" s="13" t="s">
        <v>536</v>
      </c>
      <c r="F118" s="14">
        <v>28271.9</v>
      </c>
      <c r="G118" s="14"/>
    </row>
    <row r="119" spans="2:7" s="2" customFormat="1" ht="45" x14ac:dyDescent="0.25">
      <c r="B119" s="31" t="s">
        <v>458</v>
      </c>
      <c r="C119" s="3" t="s">
        <v>535</v>
      </c>
      <c r="D119" s="29" t="s">
        <v>539</v>
      </c>
      <c r="E119" s="13" t="s">
        <v>537</v>
      </c>
      <c r="F119" s="14">
        <v>49496</v>
      </c>
      <c r="G119" s="14">
        <f>+F119+F118</f>
        <v>77767.899999999994</v>
      </c>
    </row>
    <row r="120" spans="2:7" ht="45" x14ac:dyDescent="0.25">
      <c r="B120" s="25" t="s">
        <v>139</v>
      </c>
      <c r="C120" s="4" t="s">
        <v>25</v>
      </c>
      <c r="D120" s="29" t="s">
        <v>540</v>
      </c>
      <c r="E120" s="31" t="s">
        <v>140</v>
      </c>
      <c r="F120" s="26">
        <v>53100</v>
      </c>
      <c r="G120" s="17"/>
    </row>
    <row r="121" spans="2:7" ht="45" x14ac:dyDescent="0.25">
      <c r="B121" s="25" t="s">
        <v>77</v>
      </c>
      <c r="C121" s="4" t="s">
        <v>69</v>
      </c>
      <c r="D121" s="29" t="s">
        <v>361</v>
      </c>
      <c r="E121" s="25" t="s">
        <v>142</v>
      </c>
      <c r="F121" s="26">
        <v>67500</v>
      </c>
      <c r="G121" s="17"/>
    </row>
    <row r="122" spans="2:7" ht="30" x14ac:dyDescent="0.25">
      <c r="B122" s="25" t="s">
        <v>97</v>
      </c>
      <c r="C122" s="4" t="s">
        <v>59</v>
      </c>
      <c r="D122" s="29" t="s">
        <v>362</v>
      </c>
      <c r="E122" s="25" t="s">
        <v>308</v>
      </c>
      <c r="F122" s="26">
        <v>41940</v>
      </c>
      <c r="G122" s="17"/>
    </row>
    <row r="123" spans="2:7" x14ac:dyDescent="0.25">
      <c r="B123" s="31" t="s">
        <v>141</v>
      </c>
      <c r="C123" s="3" t="s">
        <v>26</v>
      </c>
      <c r="D123" s="29" t="s">
        <v>403</v>
      </c>
      <c r="E123" s="31" t="s">
        <v>191</v>
      </c>
      <c r="F123" s="26">
        <v>58800</v>
      </c>
      <c r="G123" s="14"/>
    </row>
    <row r="124" spans="2:7" x14ac:dyDescent="0.25">
      <c r="B124" s="13" t="s">
        <v>212</v>
      </c>
      <c r="C124" s="3" t="s">
        <v>49</v>
      </c>
      <c r="D124" s="29" t="s">
        <v>404</v>
      </c>
      <c r="E124" s="31" t="s">
        <v>147</v>
      </c>
      <c r="F124" s="26">
        <v>4576</v>
      </c>
      <c r="G124" s="14"/>
    </row>
    <row r="125" spans="2:7" ht="45" x14ac:dyDescent="0.25">
      <c r="B125" s="13" t="s">
        <v>133</v>
      </c>
      <c r="C125" s="3" t="s">
        <v>49</v>
      </c>
      <c r="D125" s="29" t="s">
        <v>363</v>
      </c>
      <c r="E125" s="13" t="s">
        <v>143</v>
      </c>
      <c r="F125" s="14">
        <v>51980</v>
      </c>
      <c r="G125" s="14"/>
    </row>
    <row r="126" spans="2:7" ht="45" x14ac:dyDescent="0.25">
      <c r="B126" s="13" t="s">
        <v>444</v>
      </c>
      <c r="C126" s="3" t="s">
        <v>49</v>
      </c>
      <c r="D126" s="29" t="s">
        <v>549</v>
      </c>
      <c r="E126" s="13" t="s">
        <v>103</v>
      </c>
      <c r="F126" s="14">
        <v>49884.98</v>
      </c>
      <c r="G126" s="14"/>
    </row>
    <row r="127" spans="2:7" ht="60" x14ac:dyDescent="0.25">
      <c r="B127" s="13" t="s">
        <v>444</v>
      </c>
      <c r="C127" s="3" t="s">
        <v>49</v>
      </c>
      <c r="D127" s="29" t="s">
        <v>547</v>
      </c>
      <c r="E127" s="13" t="s">
        <v>541</v>
      </c>
      <c r="F127" s="14">
        <v>12912</v>
      </c>
      <c r="G127" s="14"/>
    </row>
    <row r="128" spans="2:7" ht="30" x14ac:dyDescent="0.25">
      <c r="B128" s="13" t="s">
        <v>444</v>
      </c>
      <c r="C128" s="3" t="s">
        <v>49</v>
      </c>
      <c r="D128" s="29" t="s">
        <v>548</v>
      </c>
      <c r="E128" s="13" t="s">
        <v>136</v>
      </c>
      <c r="F128" s="14">
        <v>45730</v>
      </c>
      <c r="G128" s="14"/>
    </row>
    <row r="129" spans="2:7" ht="60" x14ac:dyDescent="0.25">
      <c r="B129" s="13" t="s">
        <v>444</v>
      </c>
      <c r="C129" s="3" t="s">
        <v>49</v>
      </c>
      <c r="D129" s="29" t="s">
        <v>546</v>
      </c>
      <c r="E129" s="13" t="s">
        <v>542</v>
      </c>
      <c r="F129" s="14">
        <v>65636</v>
      </c>
      <c r="G129" s="14"/>
    </row>
    <row r="130" spans="2:7" ht="45" x14ac:dyDescent="0.25">
      <c r="B130" s="13" t="s">
        <v>450</v>
      </c>
      <c r="C130" s="3" t="s">
        <v>49</v>
      </c>
      <c r="D130" s="29" t="s">
        <v>544</v>
      </c>
      <c r="E130" s="13" t="s">
        <v>543</v>
      </c>
      <c r="F130" s="14">
        <v>93132.34</v>
      </c>
      <c r="G130" s="14"/>
    </row>
    <row r="131" spans="2:7" ht="45" x14ac:dyDescent="0.25">
      <c r="B131" s="13" t="s">
        <v>467</v>
      </c>
      <c r="C131" s="3" t="s">
        <v>49</v>
      </c>
      <c r="D131" s="29" t="s">
        <v>545</v>
      </c>
      <c r="E131" s="13" t="s">
        <v>137</v>
      </c>
      <c r="F131" s="14">
        <v>86080</v>
      </c>
      <c r="G131" s="14"/>
    </row>
    <row r="132" spans="2:7" x14ac:dyDescent="0.25">
      <c r="B132" s="13" t="s">
        <v>444</v>
      </c>
      <c r="C132" s="3" t="s">
        <v>550</v>
      </c>
      <c r="D132" s="29" t="s">
        <v>558</v>
      </c>
      <c r="E132" s="13" t="s">
        <v>551</v>
      </c>
      <c r="F132" s="14">
        <v>7747.2</v>
      </c>
      <c r="G132" s="14"/>
    </row>
    <row r="133" spans="2:7" x14ac:dyDescent="0.25">
      <c r="B133" s="13" t="s">
        <v>444</v>
      </c>
      <c r="C133" s="3" t="s">
        <v>550</v>
      </c>
      <c r="D133" s="29" t="s">
        <v>558</v>
      </c>
      <c r="E133" s="13" t="s">
        <v>552</v>
      </c>
      <c r="F133" s="14">
        <v>7747.2</v>
      </c>
      <c r="G133" s="14"/>
    </row>
    <row r="134" spans="2:7" x14ac:dyDescent="0.25">
      <c r="B134" s="13" t="s">
        <v>444</v>
      </c>
      <c r="C134" s="3" t="s">
        <v>550</v>
      </c>
      <c r="D134" s="29" t="s">
        <v>558</v>
      </c>
      <c r="E134" s="13" t="s">
        <v>553</v>
      </c>
      <c r="F134" s="14">
        <v>6197.76</v>
      </c>
      <c r="G134" s="14"/>
    </row>
    <row r="135" spans="2:7" x14ac:dyDescent="0.25">
      <c r="B135" s="13" t="s">
        <v>444</v>
      </c>
      <c r="C135" s="3" t="s">
        <v>550</v>
      </c>
      <c r="D135" s="29" t="s">
        <v>558</v>
      </c>
      <c r="E135" s="13" t="s">
        <v>554</v>
      </c>
      <c r="F135" s="14">
        <v>7747.2</v>
      </c>
      <c r="G135" s="14"/>
    </row>
    <row r="136" spans="2:7" x14ac:dyDescent="0.25">
      <c r="B136" s="13" t="s">
        <v>444</v>
      </c>
      <c r="C136" s="3" t="s">
        <v>550</v>
      </c>
      <c r="D136" s="29" t="s">
        <v>558</v>
      </c>
      <c r="E136" s="13" t="s">
        <v>555</v>
      </c>
      <c r="F136" s="14">
        <v>7747.2</v>
      </c>
      <c r="G136" s="14"/>
    </row>
    <row r="137" spans="2:7" x14ac:dyDescent="0.25">
      <c r="B137" s="13" t="s">
        <v>444</v>
      </c>
      <c r="C137" s="3" t="s">
        <v>550</v>
      </c>
      <c r="D137" s="29" t="s">
        <v>558</v>
      </c>
      <c r="E137" s="13" t="s">
        <v>556</v>
      </c>
      <c r="F137" s="14">
        <v>7747.2</v>
      </c>
      <c r="G137" s="14"/>
    </row>
    <row r="138" spans="2:7" x14ac:dyDescent="0.25">
      <c r="B138" s="13" t="s">
        <v>444</v>
      </c>
      <c r="C138" s="3" t="s">
        <v>550</v>
      </c>
      <c r="D138" s="29" t="s">
        <v>558</v>
      </c>
      <c r="E138" s="13" t="s">
        <v>557</v>
      </c>
      <c r="F138" s="14">
        <v>7747.2</v>
      </c>
      <c r="G138" s="14"/>
    </row>
    <row r="139" spans="2:7" x14ac:dyDescent="0.25">
      <c r="B139" s="13" t="s">
        <v>444</v>
      </c>
      <c r="C139" s="3" t="s">
        <v>550</v>
      </c>
      <c r="D139" s="29" t="s">
        <v>558</v>
      </c>
      <c r="E139" s="13" t="s">
        <v>232</v>
      </c>
      <c r="F139" s="14">
        <v>7747.2</v>
      </c>
      <c r="G139" s="14"/>
    </row>
    <row r="140" spans="2:7" ht="60" x14ac:dyDescent="0.25">
      <c r="B140" s="31" t="s">
        <v>247</v>
      </c>
      <c r="C140" s="3" t="s">
        <v>246</v>
      </c>
      <c r="D140" s="29" t="s">
        <v>364</v>
      </c>
      <c r="E140" s="31" t="s">
        <v>175</v>
      </c>
      <c r="F140" s="26">
        <v>73450</v>
      </c>
      <c r="G140" s="14"/>
    </row>
    <row r="141" spans="2:7" x14ac:dyDescent="0.25">
      <c r="B141" s="31" t="s">
        <v>145</v>
      </c>
      <c r="C141" s="3" t="s">
        <v>27</v>
      </c>
      <c r="D141" s="29" t="s">
        <v>404</v>
      </c>
      <c r="E141" s="31" t="s">
        <v>134</v>
      </c>
      <c r="F141" s="26">
        <v>155883.9</v>
      </c>
      <c r="G141" s="14"/>
    </row>
    <row r="142" spans="2:7" ht="45" x14ac:dyDescent="0.25">
      <c r="B142" s="31" t="s">
        <v>287</v>
      </c>
      <c r="C142" s="3" t="s">
        <v>54</v>
      </c>
      <c r="D142" s="29" t="s">
        <v>353</v>
      </c>
      <c r="E142" s="31" t="s">
        <v>292</v>
      </c>
      <c r="F142" s="26">
        <v>161745.94</v>
      </c>
      <c r="G142" s="14"/>
    </row>
    <row r="143" spans="2:7" ht="45" x14ac:dyDescent="0.25">
      <c r="B143" s="31" t="s">
        <v>498</v>
      </c>
      <c r="C143" s="3" t="s">
        <v>54</v>
      </c>
      <c r="D143" s="29" t="s">
        <v>560</v>
      </c>
      <c r="E143" s="31" t="s">
        <v>559</v>
      </c>
      <c r="F143" s="26">
        <v>32780.17</v>
      </c>
      <c r="G143" s="14"/>
    </row>
    <row r="144" spans="2:7" ht="43.5" customHeight="1" x14ac:dyDescent="0.25">
      <c r="B144" s="25" t="s">
        <v>146</v>
      </c>
      <c r="C144" s="4" t="s">
        <v>28</v>
      </c>
      <c r="D144" s="29" t="s">
        <v>354</v>
      </c>
      <c r="E144" s="31" t="s">
        <v>148</v>
      </c>
      <c r="F144" s="26">
        <v>78015.38</v>
      </c>
      <c r="G144" s="17"/>
    </row>
    <row r="145" spans="2:7" x14ac:dyDescent="0.25">
      <c r="B145" s="25" t="s">
        <v>149</v>
      </c>
      <c r="C145" s="4" t="s">
        <v>29</v>
      </c>
      <c r="D145" s="29"/>
      <c r="E145" s="25" t="s">
        <v>150</v>
      </c>
      <c r="F145" s="26">
        <v>170754.3</v>
      </c>
      <c r="G145" s="17"/>
    </row>
    <row r="146" spans="2:7" ht="43.5" customHeight="1" x14ac:dyDescent="0.25">
      <c r="B146" s="25" t="s">
        <v>151</v>
      </c>
      <c r="C146" s="4" t="s">
        <v>48</v>
      </c>
      <c r="D146" s="29" t="s">
        <v>355</v>
      </c>
      <c r="E146" s="25" t="s">
        <v>248</v>
      </c>
      <c r="F146" s="26">
        <v>84750</v>
      </c>
      <c r="G146" s="17"/>
    </row>
    <row r="147" spans="2:7" x14ac:dyDescent="0.25">
      <c r="B147" s="31" t="s">
        <v>199</v>
      </c>
      <c r="C147" s="3" t="s">
        <v>45</v>
      </c>
      <c r="D147" s="29" t="s">
        <v>405</v>
      </c>
      <c r="E147" s="25" t="s">
        <v>198</v>
      </c>
      <c r="F147" s="26">
        <v>64900</v>
      </c>
      <c r="G147" s="14"/>
    </row>
    <row r="148" spans="2:7" x14ac:dyDescent="0.25">
      <c r="B148" s="31" t="s">
        <v>154</v>
      </c>
      <c r="C148" s="3" t="s">
        <v>30</v>
      </c>
      <c r="D148" s="29" t="s">
        <v>406</v>
      </c>
      <c r="E148" s="31" t="s">
        <v>153</v>
      </c>
      <c r="F148" s="26">
        <v>34500</v>
      </c>
      <c r="G148" s="14"/>
    </row>
    <row r="149" spans="2:7" ht="45" x14ac:dyDescent="0.25">
      <c r="B149" s="25" t="s">
        <v>139</v>
      </c>
      <c r="C149" s="4" t="s">
        <v>31</v>
      </c>
      <c r="D149" s="29" t="s">
        <v>356</v>
      </c>
      <c r="E149" s="31" t="s">
        <v>147</v>
      </c>
      <c r="F149" s="26">
        <v>47912</v>
      </c>
      <c r="G149" s="17"/>
    </row>
    <row r="150" spans="2:7" ht="45" x14ac:dyDescent="0.25">
      <c r="B150" s="25" t="s">
        <v>132</v>
      </c>
      <c r="C150" s="4" t="s">
        <v>31</v>
      </c>
      <c r="D150" s="29" t="s">
        <v>356</v>
      </c>
      <c r="E150" s="31" t="s">
        <v>148</v>
      </c>
      <c r="F150" s="26">
        <v>47912</v>
      </c>
      <c r="G150" s="17">
        <f>+F150+F149</f>
        <v>95824</v>
      </c>
    </row>
    <row r="151" spans="2:7" x14ac:dyDescent="0.25">
      <c r="B151" s="25" t="s">
        <v>158</v>
      </c>
      <c r="C151" s="4" t="s">
        <v>157</v>
      </c>
      <c r="D151" s="29"/>
      <c r="E151" s="31" t="s">
        <v>159</v>
      </c>
      <c r="F151" s="26">
        <v>7650</v>
      </c>
      <c r="G151" s="17"/>
    </row>
    <row r="152" spans="2:7" x14ac:dyDescent="0.25">
      <c r="B152" s="31" t="s">
        <v>156</v>
      </c>
      <c r="C152" s="3" t="s">
        <v>32</v>
      </c>
      <c r="D152" s="29" t="s">
        <v>407</v>
      </c>
      <c r="E152" s="31" t="s">
        <v>155</v>
      </c>
      <c r="F152" s="26">
        <v>30090</v>
      </c>
      <c r="G152" s="14"/>
    </row>
    <row r="153" spans="2:7" ht="30" x14ac:dyDescent="0.25">
      <c r="B153" s="13" t="s">
        <v>474</v>
      </c>
      <c r="C153" s="3" t="s">
        <v>561</v>
      </c>
      <c r="D153" s="29" t="s">
        <v>566</v>
      </c>
      <c r="E153" s="13" t="s">
        <v>564</v>
      </c>
      <c r="F153" s="14">
        <v>205518.75</v>
      </c>
      <c r="G153" s="14"/>
    </row>
    <row r="154" spans="2:7" ht="45" x14ac:dyDescent="0.25">
      <c r="B154" s="13" t="s">
        <v>563</v>
      </c>
      <c r="C154" s="3" t="s">
        <v>562</v>
      </c>
      <c r="D154" s="29" t="s">
        <v>567</v>
      </c>
      <c r="E154" s="13" t="s">
        <v>565</v>
      </c>
      <c r="F154" s="14">
        <v>162556.15</v>
      </c>
      <c r="G154" s="14"/>
    </row>
    <row r="155" spans="2:7" ht="60" x14ac:dyDescent="0.25">
      <c r="B155" s="31" t="s">
        <v>77</v>
      </c>
      <c r="C155" s="3" t="s">
        <v>33</v>
      </c>
      <c r="D155" s="29" t="s">
        <v>357</v>
      </c>
      <c r="E155" s="31" t="s">
        <v>161</v>
      </c>
      <c r="F155" s="26">
        <v>170042.4</v>
      </c>
      <c r="G155" s="14"/>
    </row>
    <row r="156" spans="2:7" ht="45" x14ac:dyDescent="0.25">
      <c r="B156" s="31" t="s">
        <v>263</v>
      </c>
      <c r="C156" s="3" t="s">
        <v>33</v>
      </c>
      <c r="D156" s="29" t="s">
        <v>358</v>
      </c>
      <c r="E156" s="31" t="s">
        <v>237</v>
      </c>
      <c r="F156" s="26">
        <v>53563.28</v>
      </c>
      <c r="G156" s="14"/>
    </row>
    <row r="157" spans="2:7" ht="60" x14ac:dyDescent="0.25">
      <c r="B157" s="31" t="s">
        <v>263</v>
      </c>
      <c r="C157" s="3" t="s">
        <v>33</v>
      </c>
      <c r="D157" s="29" t="s">
        <v>359</v>
      </c>
      <c r="E157" s="31" t="s">
        <v>236</v>
      </c>
      <c r="F157" s="26">
        <v>72307.199999999997</v>
      </c>
      <c r="G157" s="14"/>
    </row>
    <row r="158" spans="2:7" ht="60" x14ac:dyDescent="0.25">
      <c r="B158" s="31" t="s">
        <v>503</v>
      </c>
      <c r="C158" s="3" t="s">
        <v>33</v>
      </c>
      <c r="D158" s="29" t="s">
        <v>359</v>
      </c>
      <c r="E158" s="31" t="s">
        <v>568</v>
      </c>
      <c r="F158" s="26">
        <v>135576</v>
      </c>
      <c r="G158" s="14">
        <f>+F158+F157+F156</f>
        <v>261446.48</v>
      </c>
    </row>
    <row r="159" spans="2:7" ht="45" x14ac:dyDescent="0.25">
      <c r="B159" s="31" t="s">
        <v>110</v>
      </c>
      <c r="C159" s="3" t="s">
        <v>70</v>
      </c>
      <c r="D159" s="29" t="s">
        <v>365</v>
      </c>
      <c r="E159" s="31" t="s">
        <v>162</v>
      </c>
      <c r="F159" s="26">
        <v>95226</v>
      </c>
      <c r="G159" s="14"/>
    </row>
    <row r="160" spans="2:7" x14ac:dyDescent="0.25">
      <c r="B160" s="31" t="s">
        <v>160</v>
      </c>
      <c r="C160" s="3" t="s">
        <v>34</v>
      </c>
      <c r="D160" s="29" t="s">
        <v>409</v>
      </c>
      <c r="E160" s="31" t="s">
        <v>408</v>
      </c>
      <c r="F160" s="26">
        <v>7080</v>
      </c>
      <c r="G160" s="14"/>
    </row>
    <row r="161" spans="2:7" x14ac:dyDescent="0.25">
      <c r="B161" s="31" t="s">
        <v>163</v>
      </c>
      <c r="C161" s="3" t="s">
        <v>35</v>
      </c>
      <c r="D161" s="29" t="s">
        <v>410</v>
      </c>
      <c r="E161" s="31" t="s">
        <v>200</v>
      </c>
      <c r="F161" s="26">
        <v>27440</v>
      </c>
      <c r="G161" s="14"/>
    </row>
    <row r="162" spans="2:7" x14ac:dyDescent="0.25">
      <c r="B162" s="31" t="s">
        <v>208</v>
      </c>
      <c r="C162" s="3" t="s">
        <v>207</v>
      </c>
      <c r="D162" s="29" t="s">
        <v>406</v>
      </c>
      <c r="E162" s="31" t="s">
        <v>175</v>
      </c>
      <c r="F162" s="26">
        <v>8000</v>
      </c>
      <c r="G162" s="14"/>
    </row>
    <row r="163" spans="2:7" ht="45" x14ac:dyDescent="0.25">
      <c r="B163" s="31" t="s">
        <v>247</v>
      </c>
      <c r="C163" s="3" t="s">
        <v>206</v>
      </c>
      <c r="D163" s="29" t="s">
        <v>366</v>
      </c>
      <c r="E163" s="31" t="s">
        <v>249</v>
      </c>
      <c r="F163" s="26">
        <v>76885.2</v>
      </c>
      <c r="G163" s="14"/>
    </row>
    <row r="164" spans="2:7" x14ac:dyDescent="0.25">
      <c r="B164" s="31" t="s">
        <v>164</v>
      </c>
      <c r="C164" s="3" t="s">
        <v>36</v>
      </c>
      <c r="D164" s="29" t="s">
        <v>415</v>
      </c>
      <c r="E164" s="31" t="s">
        <v>165</v>
      </c>
      <c r="F164" s="26">
        <v>28269.51</v>
      </c>
      <c r="G164" s="14"/>
    </row>
    <row r="165" spans="2:7" ht="27" customHeight="1" x14ac:dyDescent="0.25">
      <c r="B165" s="31" t="s">
        <v>230</v>
      </c>
      <c r="C165" s="3" t="s">
        <v>250</v>
      </c>
      <c r="D165" s="29" t="s">
        <v>372</v>
      </c>
      <c r="E165" s="31" t="s">
        <v>251</v>
      </c>
      <c r="F165" s="26">
        <v>45762.71</v>
      </c>
      <c r="G165" s="14"/>
    </row>
    <row r="166" spans="2:7" x14ac:dyDescent="0.25">
      <c r="B166" s="31" t="s">
        <v>166</v>
      </c>
      <c r="C166" s="3" t="s">
        <v>37</v>
      </c>
      <c r="D166" s="29" t="s">
        <v>411</v>
      </c>
      <c r="E166" s="31" t="s">
        <v>202</v>
      </c>
      <c r="F166" s="26">
        <v>1999.95</v>
      </c>
      <c r="G166" s="14"/>
    </row>
    <row r="167" spans="2:7" x14ac:dyDescent="0.25">
      <c r="B167" s="31" t="s">
        <v>171</v>
      </c>
      <c r="C167" s="3" t="s">
        <v>38</v>
      </c>
      <c r="D167" s="29" t="s">
        <v>412</v>
      </c>
      <c r="E167" s="31" t="s">
        <v>201</v>
      </c>
      <c r="F167" s="26">
        <v>24875</v>
      </c>
      <c r="G167" s="14"/>
    </row>
    <row r="168" spans="2:7" x14ac:dyDescent="0.25">
      <c r="B168" s="25" t="s">
        <v>169</v>
      </c>
      <c r="C168" s="4" t="s">
        <v>213</v>
      </c>
      <c r="D168" s="29" t="s">
        <v>413</v>
      </c>
      <c r="E168" s="31" t="s">
        <v>414</v>
      </c>
      <c r="F168" s="26">
        <v>147500</v>
      </c>
      <c r="G168" s="17"/>
    </row>
    <row r="169" spans="2:7" ht="45" x14ac:dyDescent="0.25">
      <c r="B169" s="25" t="s">
        <v>77</v>
      </c>
      <c r="C169" s="4" t="s">
        <v>213</v>
      </c>
      <c r="D169" s="29" t="s">
        <v>373</v>
      </c>
      <c r="E169" s="25" t="s">
        <v>170</v>
      </c>
      <c r="F169" s="26">
        <v>226000</v>
      </c>
      <c r="G169" s="17">
        <f>+F169+F168</f>
        <v>373500</v>
      </c>
    </row>
    <row r="170" spans="2:7" ht="45" x14ac:dyDescent="0.25">
      <c r="B170" s="31" t="s">
        <v>167</v>
      </c>
      <c r="C170" s="3" t="s">
        <v>72</v>
      </c>
      <c r="D170" s="29" t="s">
        <v>374</v>
      </c>
      <c r="E170" s="31" t="s">
        <v>168</v>
      </c>
      <c r="F170" s="26">
        <v>339000</v>
      </c>
      <c r="G170" s="14"/>
    </row>
    <row r="171" spans="2:7" ht="45" x14ac:dyDescent="0.25">
      <c r="B171" s="31" t="s">
        <v>110</v>
      </c>
      <c r="C171" s="3" t="s">
        <v>71</v>
      </c>
      <c r="D171" s="29" t="s">
        <v>375</v>
      </c>
      <c r="E171" s="31" t="s">
        <v>152</v>
      </c>
      <c r="F171" s="26">
        <v>339000</v>
      </c>
      <c r="G171" s="14"/>
    </row>
    <row r="172" spans="2:7" ht="45" x14ac:dyDescent="0.25">
      <c r="B172" s="31" t="s">
        <v>77</v>
      </c>
      <c r="C172" s="3" t="s">
        <v>60</v>
      </c>
      <c r="D172" s="29" t="s">
        <v>376</v>
      </c>
      <c r="E172" s="31" t="s">
        <v>173</v>
      </c>
      <c r="F172" s="26">
        <v>84750</v>
      </c>
      <c r="G172" s="14"/>
    </row>
    <row r="173" spans="2:7" x14ac:dyDescent="0.25">
      <c r="B173" s="31" t="s">
        <v>174</v>
      </c>
      <c r="C173" s="3" t="s">
        <v>39</v>
      </c>
      <c r="D173" s="29" t="s">
        <v>416</v>
      </c>
      <c r="E173" s="31" t="s">
        <v>203</v>
      </c>
      <c r="F173" s="26">
        <v>51975</v>
      </c>
      <c r="G173" s="14"/>
    </row>
    <row r="174" spans="2:7" x14ac:dyDescent="0.25">
      <c r="B174" s="31" t="s">
        <v>174</v>
      </c>
      <c r="C174" s="3" t="s">
        <v>39</v>
      </c>
      <c r="D174" s="29" t="s">
        <v>416</v>
      </c>
      <c r="E174" s="31" t="s">
        <v>204</v>
      </c>
      <c r="F174" s="26">
        <v>51975</v>
      </c>
      <c r="G174" s="14"/>
    </row>
    <row r="175" spans="2:7" x14ac:dyDescent="0.25">
      <c r="B175" s="31" t="s">
        <v>174</v>
      </c>
      <c r="C175" s="3" t="s">
        <v>39</v>
      </c>
      <c r="D175" s="29" t="s">
        <v>416</v>
      </c>
      <c r="E175" s="31" t="s">
        <v>205</v>
      </c>
      <c r="F175" s="26">
        <v>51975</v>
      </c>
      <c r="G175" s="14">
        <f>SUM(F173:F175)</f>
        <v>155925</v>
      </c>
    </row>
    <row r="176" spans="2:7" ht="17.25" customHeight="1" x14ac:dyDescent="0.25">
      <c r="B176" s="25" t="s">
        <v>252</v>
      </c>
      <c r="C176" s="3" t="s">
        <v>40</v>
      </c>
      <c r="D176" s="29" t="s">
        <v>404</v>
      </c>
      <c r="E176" s="25" t="s">
        <v>293</v>
      </c>
      <c r="F176" s="26">
        <v>29677</v>
      </c>
      <c r="G176" s="27"/>
    </row>
    <row r="177" spans="2:7" x14ac:dyDescent="0.25">
      <c r="B177" s="31" t="s">
        <v>144</v>
      </c>
      <c r="C177" s="3" t="s">
        <v>40</v>
      </c>
      <c r="D177" s="29" t="s">
        <v>404</v>
      </c>
      <c r="E177" s="25" t="s">
        <v>176</v>
      </c>
      <c r="F177" s="26">
        <v>156514.96</v>
      </c>
      <c r="G177" s="14"/>
    </row>
    <row r="178" spans="2:7" ht="45" x14ac:dyDescent="0.25">
      <c r="B178" s="31" t="s">
        <v>458</v>
      </c>
      <c r="C178" s="3" t="s">
        <v>40</v>
      </c>
      <c r="D178" s="29" t="s">
        <v>572</v>
      </c>
      <c r="E178" s="16" t="s">
        <v>569</v>
      </c>
      <c r="F178" s="14">
        <v>40888</v>
      </c>
      <c r="G178" s="14"/>
    </row>
    <row r="179" spans="2:7" ht="60" x14ac:dyDescent="0.25">
      <c r="B179" s="31" t="s">
        <v>467</v>
      </c>
      <c r="C179" s="3" t="s">
        <v>40</v>
      </c>
      <c r="D179" s="29" t="s">
        <v>571</v>
      </c>
      <c r="E179" s="16" t="s">
        <v>570</v>
      </c>
      <c r="F179" s="14">
        <v>52293.599999999999</v>
      </c>
      <c r="G179" s="14"/>
    </row>
    <row r="180" spans="2:7" ht="28.5" customHeight="1" x14ac:dyDescent="0.25">
      <c r="B180" s="31" t="s">
        <v>285</v>
      </c>
      <c r="C180" s="3" t="s">
        <v>40</v>
      </c>
      <c r="D180" s="29" t="s">
        <v>377</v>
      </c>
      <c r="E180" s="25" t="s">
        <v>294</v>
      </c>
      <c r="F180" s="26">
        <v>21045.56</v>
      </c>
      <c r="G180" s="14">
        <f>+F180+F177+F176</f>
        <v>207237.52</v>
      </c>
    </row>
    <row r="181" spans="2:7" ht="45" x14ac:dyDescent="0.25">
      <c r="B181" s="31" t="s">
        <v>263</v>
      </c>
      <c r="C181" s="3" t="s">
        <v>298</v>
      </c>
      <c r="D181" s="29" t="s">
        <v>369</v>
      </c>
      <c r="E181" s="25" t="s">
        <v>295</v>
      </c>
      <c r="F181" s="26">
        <v>4088.8</v>
      </c>
      <c r="G181" s="14"/>
    </row>
    <row r="182" spans="2:7" ht="29.25" customHeight="1" x14ac:dyDescent="0.25">
      <c r="B182" s="31" t="s">
        <v>263</v>
      </c>
      <c r="C182" s="3" t="s">
        <v>298</v>
      </c>
      <c r="D182" s="29" t="s">
        <v>370</v>
      </c>
      <c r="E182" s="25" t="s">
        <v>296</v>
      </c>
      <c r="F182" s="26">
        <v>5918</v>
      </c>
      <c r="G182" s="14"/>
    </row>
    <row r="183" spans="2:7" ht="45" x14ac:dyDescent="0.25">
      <c r="B183" s="31" t="s">
        <v>266</v>
      </c>
      <c r="C183" s="3" t="s">
        <v>298</v>
      </c>
      <c r="D183" s="29" t="s">
        <v>368</v>
      </c>
      <c r="E183" s="25" t="s">
        <v>297</v>
      </c>
      <c r="F183" s="26">
        <v>45487.29</v>
      </c>
      <c r="G183" s="14">
        <f>+F183+F182+F181</f>
        <v>55494.090000000004</v>
      </c>
    </row>
    <row r="184" spans="2:7" x14ac:dyDescent="0.25">
      <c r="B184" s="31" t="s">
        <v>177</v>
      </c>
      <c r="C184" s="3" t="s">
        <v>41</v>
      </c>
      <c r="D184" s="29" t="s">
        <v>399</v>
      </c>
      <c r="E184" s="31" t="s">
        <v>178</v>
      </c>
      <c r="F184" s="26">
        <v>6726</v>
      </c>
      <c r="G184" s="14"/>
    </row>
    <row r="185" spans="2:7" x14ac:dyDescent="0.25">
      <c r="B185" s="31" t="s">
        <v>169</v>
      </c>
      <c r="C185" s="3" t="s">
        <v>42</v>
      </c>
      <c r="D185" s="29" t="s">
        <v>418</v>
      </c>
      <c r="E185" s="31" t="s">
        <v>417</v>
      </c>
      <c r="F185" s="26">
        <v>126297.44</v>
      </c>
      <c r="G185" s="14"/>
    </row>
    <row r="186" spans="2:7" ht="45" x14ac:dyDescent="0.25">
      <c r="B186" s="31" t="s">
        <v>276</v>
      </c>
      <c r="C186" s="3" t="s">
        <v>179</v>
      </c>
      <c r="D186" s="29" t="s">
        <v>380</v>
      </c>
      <c r="E186" s="31" t="s">
        <v>299</v>
      </c>
      <c r="F186" s="26">
        <v>53338.73</v>
      </c>
      <c r="G186" s="14"/>
    </row>
    <row r="187" spans="2:7" ht="45" x14ac:dyDescent="0.25">
      <c r="B187" s="31" t="s">
        <v>444</v>
      </c>
      <c r="C187" s="3" t="s">
        <v>300</v>
      </c>
      <c r="D187" s="29" t="s">
        <v>573</v>
      </c>
      <c r="E187" s="31" t="s">
        <v>143</v>
      </c>
      <c r="F187" s="26">
        <v>23750</v>
      </c>
      <c r="G187" s="14"/>
    </row>
    <row r="188" spans="2:7" x14ac:dyDescent="0.25">
      <c r="B188" s="31" t="s">
        <v>435</v>
      </c>
      <c r="C188" s="3" t="s">
        <v>432</v>
      </c>
      <c r="D188" s="29" t="s">
        <v>433</v>
      </c>
      <c r="E188" s="31" t="s">
        <v>434</v>
      </c>
      <c r="F188" s="26">
        <v>28875</v>
      </c>
      <c r="G188" s="14"/>
    </row>
    <row r="189" spans="2:7" ht="45" x14ac:dyDescent="0.25">
      <c r="B189" s="31" t="s">
        <v>220</v>
      </c>
      <c r="C189" s="3" t="s">
        <v>253</v>
      </c>
      <c r="D189" s="29" t="s">
        <v>379</v>
      </c>
      <c r="E189" s="31" t="s">
        <v>254</v>
      </c>
      <c r="F189" s="26">
        <v>113960.5</v>
      </c>
      <c r="G189" s="14"/>
    </row>
    <row r="190" spans="2:7" ht="45" x14ac:dyDescent="0.25">
      <c r="B190" s="31" t="s">
        <v>265</v>
      </c>
      <c r="C190" s="3" t="s">
        <v>253</v>
      </c>
      <c r="D190" s="29" t="s">
        <v>378</v>
      </c>
      <c r="E190" s="31" t="s">
        <v>301</v>
      </c>
      <c r="F190" s="26">
        <v>20982</v>
      </c>
      <c r="G190" s="14"/>
    </row>
    <row r="191" spans="2:7" ht="30" x14ac:dyDescent="0.25">
      <c r="B191" s="31" t="s">
        <v>490</v>
      </c>
      <c r="C191" s="3" t="s">
        <v>253</v>
      </c>
      <c r="D191" s="29" t="s">
        <v>575</v>
      </c>
      <c r="E191" s="31" t="s">
        <v>574</v>
      </c>
      <c r="F191" s="26">
        <v>19653.46</v>
      </c>
      <c r="G191" s="14">
        <f>+F191+F190+F189</f>
        <v>154595.96</v>
      </c>
    </row>
    <row r="192" spans="2:7" ht="30" x14ac:dyDescent="0.25">
      <c r="B192" s="31" t="s">
        <v>81</v>
      </c>
      <c r="C192" s="3" t="s">
        <v>55</v>
      </c>
      <c r="D192" s="29" t="s">
        <v>381</v>
      </c>
      <c r="E192" s="31" t="s">
        <v>180</v>
      </c>
      <c r="F192" s="26">
        <v>127646.61</v>
      </c>
      <c r="G192" s="14"/>
    </row>
    <row r="193" spans="2:7" ht="45" x14ac:dyDescent="0.25">
      <c r="B193" s="31" t="s">
        <v>240</v>
      </c>
      <c r="C193" s="3" t="s">
        <v>55</v>
      </c>
      <c r="D193" s="29" t="s">
        <v>382</v>
      </c>
      <c r="E193" s="31" t="s">
        <v>235</v>
      </c>
      <c r="F193" s="26">
        <v>156490.31</v>
      </c>
      <c r="G193" s="14">
        <f>+F193+F192</f>
        <v>284136.92</v>
      </c>
    </row>
    <row r="194" spans="2:7" ht="45" x14ac:dyDescent="0.25">
      <c r="B194" s="31" t="s">
        <v>98</v>
      </c>
      <c r="C194" s="3" t="s">
        <v>50</v>
      </c>
      <c r="D194" s="29" t="s">
        <v>383</v>
      </c>
      <c r="E194" s="31" t="s">
        <v>181</v>
      </c>
      <c r="F194" s="26">
        <v>118360</v>
      </c>
      <c r="G194" s="14"/>
    </row>
    <row r="195" spans="2:7" ht="45" x14ac:dyDescent="0.25">
      <c r="B195" s="31" t="s">
        <v>183</v>
      </c>
      <c r="C195" s="3" t="s">
        <v>51</v>
      </c>
      <c r="D195" s="29" t="s">
        <v>384</v>
      </c>
      <c r="E195" s="31" t="s">
        <v>182</v>
      </c>
      <c r="F195" s="26">
        <v>61009.2</v>
      </c>
      <c r="G195" s="14"/>
    </row>
    <row r="196" spans="2:7" x14ac:dyDescent="0.25">
      <c r="B196" s="31" t="s">
        <v>184</v>
      </c>
      <c r="C196" s="3" t="s">
        <v>43</v>
      </c>
      <c r="D196" s="29" t="s">
        <v>423</v>
      </c>
      <c r="E196" s="31" t="s">
        <v>185</v>
      </c>
      <c r="F196" s="26">
        <v>96765.38</v>
      </c>
      <c r="G196" s="14"/>
    </row>
    <row r="197" spans="2:7" x14ac:dyDescent="0.25">
      <c r="B197" s="31" t="s">
        <v>420</v>
      </c>
      <c r="C197" s="3" t="s">
        <v>419</v>
      </c>
      <c r="D197" s="29" t="s">
        <v>421</v>
      </c>
      <c r="E197" s="31" t="s">
        <v>422</v>
      </c>
      <c r="F197" s="26">
        <v>13652.1</v>
      </c>
      <c r="G197" s="14"/>
    </row>
    <row r="198" spans="2:7" ht="48" customHeight="1" x14ac:dyDescent="0.25">
      <c r="B198" s="31" t="s">
        <v>265</v>
      </c>
      <c r="C198" s="3" t="s">
        <v>302</v>
      </c>
      <c r="D198" s="29" t="s">
        <v>385</v>
      </c>
      <c r="E198" s="31" t="s">
        <v>173</v>
      </c>
      <c r="F198" s="26">
        <v>180800</v>
      </c>
      <c r="G198" s="14"/>
    </row>
    <row r="199" spans="2:7" ht="31.5" customHeight="1" x14ac:dyDescent="0.25">
      <c r="B199" s="31" t="s">
        <v>265</v>
      </c>
      <c r="C199" s="3" t="s">
        <v>302</v>
      </c>
      <c r="D199" s="29" t="s">
        <v>577</v>
      </c>
      <c r="E199" s="31" t="s">
        <v>148</v>
      </c>
      <c r="F199" s="26">
        <v>995530</v>
      </c>
      <c r="G199" s="14"/>
    </row>
    <row r="200" spans="2:7" ht="60" x14ac:dyDescent="0.25">
      <c r="B200" s="31" t="s">
        <v>304</v>
      </c>
      <c r="C200" s="3" t="s">
        <v>303</v>
      </c>
      <c r="D200" s="29" t="s">
        <v>576</v>
      </c>
      <c r="E200" s="31" t="s">
        <v>305</v>
      </c>
      <c r="F200" s="26">
        <v>55952</v>
      </c>
      <c r="G200" s="14"/>
    </row>
    <row r="201" spans="2:7" s="2" customFormat="1" ht="45" customHeight="1" x14ac:dyDescent="0.25">
      <c r="B201" s="31" t="s">
        <v>77</v>
      </c>
      <c r="C201" s="3" t="s">
        <v>61</v>
      </c>
      <c r="D201" s="29" t="s">
        <v>386</v>
      </c>
      <c r="E201" s="31" t="s">
        <v>172</v>
      </c>
      <c r="F201" s="26">
        <v>56500</v>
      </c>
      <c r="G201" s="14"/>
    </row>
    <row r="202" spans="2:7" s="2" customFormat="1" x14ac:dyDescent="0.25">
      <c r="B202" s="31" t="s">
        <v>578</v>
      </c>
      <c r="C202" s="3" t="s">
        <v>214</v>
      </c>
      <c r="D202" s="29" t="s">
        <v>507</v>
      </c>
      <c r="E202" s="31" t="s">
        <v>215</v>
      </c>
      <c r="F202" s="26">
        <v>5500</v>
      </c>
      <c r="G202" s="14"/>
    </row>
    <row r="203" spans="2:7" x14ac:dyDescent="0.25">
      <c r="B203" s="31" t="s">
        <v>424</v>
      </c>
      <c r="C203" s="3" t="s">
        <v>425</v>
      </c>
      <c r="D203" s="29" t="s">
        <v>427</v>
      </c>
      <c r="E203" s="31" t="s">
        <v>426</v>
      </c>
      <c r="F203" s="26">
        <v>18290</v>
      </c>
      <c r="G203" s="14"/>
    </row>
    <row r="204" spans="2:7" x14ac:dyDescent="0.25">
      <c r="B204" s="31" t="s">
        <v>429</v>
      </c>
      <c r="C204" s="3" t="s">
        <v>428</v>
      </c>
      <c r="D204" s="29" t="s">
        <v>431</v>
      </c>
      <c r="E204" s="31" t="s">
        <v>430</v>
      </c>
      <c r="F204" s="26">
        <v>1425</v>
      </c>
      <c r="G204" s="14"/>
    </row>
    <row r="205" spans="2:7" ht="45" x14ac:dyDescent="0.25">
      <c r="B205" s="31" t="s">
        <v>306</v>
      </c>
      <c r="C205" s="3" t="s">
        <v>186</v>
      </c>
      <c r="D205" s="29" t="s">
        <v>371</v>
      </c>
      <c r="E205" s="31" t="s">
        <v>307</v>
      </c>
      <c r="F205" s="26">
        <v>122423.46</v>
      </c>
      <c r="G205" s="14"/>
    </row>
    <row r="206" spans="2:7" x14ac:dyDescent="0.25">
      <c r="B206" s="31" t="s">
        <v>437</v>
      </c>
      <c r="C206" s="3" t="s">
        <v>436</v>
      </c>
      <c r="D206" s="29" t="s">
        <v>439</v>
      </c>
      <c r="E206" s="31" t="s">
        <v>438</v>
      </c>
      <c r="F206" s="26">
        <v>21442340.5</v>
      </c>
      <c r="G206" s="14"/>
    </row>
    <row r="207" spans="2:7" ht="30" x14ac:dyDescent="0.25">
      <c r="B207" s="31" t="s">
        <v>239</v>
      </c>
      <c r="C207" s="3" t="s">
        <v>255</v>
      </c>
      <c r="D207" s="29" t="s">
        <v>387</v>
      </c>
      <c r="E207" s="31" t="s">
        <v>256</v>
      </c>
      <c r="F207" s="26">
        <v>45000</v>
      </c>
      <c r="G207" s="14"/>
    </row>
    <row r="208" spans="2:7" x14ac:dyDescent="0.25">
      <c r="B208" s="32"/>
      <c r="E208" s="32"/>
      <c r="F208" s="34"/>
      <c r="G208" s="18"/>
    </row>
    <row r="209" spans="2:7" ht="15.75" thickBot="1" x14ac:dyDescent="0.3">
      <c r="B209" s="32"/>
      <c r="C209" s="10" t="s">
        <v>44</v>
      </c>
      <c r="D209" s="10"/>
      <c r="E209" s="32"/>
      <c r="F209" s="35">
        <f>SUM(F8:F207)</f>
        <v>66873110.590000018</v>
      </c>
      <c r="G209" s="18"/>
    </row>
    <row r="210" spans="2:7" ht="15.75" thickTop="1" x14ac:dyDescent="0.25">
      <c r="F210" s="1"/>
    </row>
    <row r="211" spans="2:7" x14ac:dyDescent="0.25">
      <c r="F211" s="1"/>
    </row>
    <row r="212" spans="2:7" x14ac:dyDescent="0.25">
      <c r="F212" s="1"/>
    </row>
    <row r="213" spans="2:7" x14ac:dyDescent="0.25">
      <c r="F213" s="1"/>
    </row>
  </sheetData>
  <mergeCells count="3">
    <mergeCell ref="C2:G2"/>
    <mergeCell ref="C3:G3"/>
    <mergeCell ref="C4:G4"/>
  </mergeCells>
  <pageMargins left="0.7" right="0.7" top="0.75" bottom="0.75" header="0.3" footer="0.3"/>
  <pageSetup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Nereyda Bravo</dc:creator>
  <cp:lastModifiedBy>Tomas Herrera Luna</cp:lastModifiedBy>
  <cp:lastPrinted>2023-05-11T17:01:25Z</cp:lastPrinted>
  <dcterms:created xsi:type="dcterms:W3CDTF">2022-11-29T20:07:37Z</dcterms:created>
  <dcterms:modified xsi:type="dcterms:W3CDTF">2023-05-11T17:03:54Z</dcterms:modified>
</cp:coreProperties>
</file>