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jecucion de presupuesto\2023\"/>
    </mc:Choice>
  </mc:AlternateContent>
  <xr:revisionPtr revIDLastSave="0" documentId="8_{B2D6B81E-8B27-4B2E-9FB6-C55092953375}" xr6:coauthVersionLast="36" xr6:coauthVersionMax="36" xr10:uidLastSave="{00000000-0000-0000-0000-000000000000}"/>
  <bookViews>
    <workbookView xWindow="0" yWindow="0" windowWidth="20460" windowHeight="8910" firstSheet="1" activeTab="1" xr2:uid="{C190559E-B4FE-48E6-B5F5-A0541220D3C6}"/>
  </bookViews>
  <sheets>
    <sheet name="Presentacion" sheetId="15" state="hidden" r:id="rId1"/>
    <sheet name="EjeccTransp2023Semestre" sheetId="19" r:id="rId2"/>
  </sheets>
  <definedNames>
    <definedName name="_xlnm.Print_Titles" localSheetId="1">EjeccTransp2023Semestre!$1:$8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5" l="1"/>
  <c r="C14" i="15"/>
  <c r="D12" i="15"/>
  <c r="E12" i="15"/>
  <c r="E9" i="15"/>
  <c r="E14" i="15"/>
  <c r="C20" i="15"/>
  <c r="C22" i="15"/>
  <c r="D20" i="15"/>
  <c r="D22" i="15"/>
  <c r="E22" i="15"/>
  <c r="E20" i="15"/>
</calcChain>
</file>

<file path=xl/sharedStrings.xml><?xml version="1.0" encoding="utf-8"?>
<sst xmlns="http://schemas.openxmlformats.org/spreadsheetml/2006/main" count="123" uniqueCount="115">
  <si>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</si>
  <si>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</si>
  <si>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</si>
  <si>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</si>
  <si>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</si>
  <si>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</si>
  <si>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</si>
  <si>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</si>
  <si>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</si>
  <si>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DISPONIBLE</t>
  </si>
  <si>
    <t>GASTOS</t>
  </si>
  <si>
    <t>Enc. Sección Presupuesto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</si>
  <si>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</si>
  <si>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</si>
  <si>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</si>
  <si>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</si>
  <si>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</si>
  <si>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</si>
  <si>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</si>
  <si>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</si>
  <si>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</si>
  <si>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</si>
  <si>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</si>
  <si>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</si>
  <si>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</si>
  <si>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</si>
  <si>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</si>
  <si>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</si>
  <si>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</si>
  <si>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</si>
  <si>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</si>
  <si>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</si>
  <si>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</si>
  <si>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</si>
  <si>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</si>
  <si>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</si>
  <si>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</si>
  <si>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</si>
  <si>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</si>
  <si>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</si>
  <si>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</si>
  <si>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</si>
  <si>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</si>
  <si>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</si>
  <si>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</si>
  <si>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</si>
  <si>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</si>
  <si>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</si>
  <si>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</si>
  <si>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</si>
  <si>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</si>
  <si>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</si>
  <si>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</si>
  <si>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</si>
  <si>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</si>
  <si>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</si>
  <si>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</si>
  <si>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</si>
  <si>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</si>
  <si>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</si>
  <si>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</si>
  <si>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</si>
  <si>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</si>
  <si>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</si>
  <si>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</si>
  <si>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</si>
  <si>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</si>
  <si>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</si>
  <si>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</si>
  <si>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</si>
  <si>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</si>
  <si>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</si>
  <si>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</si>
  <si>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</si>
  <si>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</si>
  <si>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</si>
  <si>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</si>
  <si>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</si>
  <si>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</si>
  <si>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</si>
  <si>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</si>
  <si>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</si>
  <si>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</si>
  <si>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</si>
  <si>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</si>
  <si>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</si>
  <si>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</si>
  <si>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</si>
  <si>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</si>
  <si>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</si>
  <si>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</si>
  <si>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</si>
  <si>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</si>
  <si>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</si>
  <si>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</si>
  <si>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</si>
  <si>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Año 2022</t>
  </si>
  <si>
    <t>BALANCE</t>
  </si>
  <si>
    <t>%</t>
  </si>
  <si>
    <t>CENTRO DE DESARROLLO Y COMPETITIVIDAD INDUSTRIAL (PROINDUSTRIA)</t>
  </si>
  <si>
    <t>José Calazan González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</si>
  <si>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</si>
  <si>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Consejo de Proindustria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</si>
  <si>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</si>
  <si>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2.3.8 - GASTOS ASIGNARÁN DURANTE EL EJERCICIO (ART. 32 Y 33 LEY 423-06)</t>
  </si>
  <si>
    <t>INGRESOS</t>
  </si>
  <si>
    <t>PROPIOS</t>
  </si>
  <si>
    <t>PRESUPUESTADOS</t>
  </si>
  <si>
    <t>EJECUTADOS</t>
  </si>
  <si>
    <t>GOBIERNOS CENTRAL</t>
  </si>
  <si>
    <t xml:space="preserve">EJECUCION DE INGRESOS Y GASTOS </t>
  </si>
  <si>
    <t>TOTALES</t>
  </si>
  <si>
    <t>CORRIENTES Y DE CAPITAL</t>
  </si>
  <si>
    <t>Lic. José Calazan Gonzalez C.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</si>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</sst>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13" fillId="3" borderId="8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6" fontId="14" fillId="0" borderId="13" xfId="0" applyNumberFormat="1" applyFont="1" applyBorder="1"/>
    <xf numFmtId="166" fontId="14" fillId="0" borderId="0" xfId="0" applyNumberFormat="1" applyFont="1"/>
    <xf numFmtId="0" fontId="17" fillId="0" borderId="0" xfId="0" applyFont="1" applyBorder="1" applyAlignment="1">
      <alignment vertical="center"/>
    </xf>
    <xf numFmtId="0" fontId="8" fillId="0" borderId="0" xfId="0" applyFont="1"/>
    <xf numFmtId="43" fontId="19" fillId="0" borderId="0" xfId="1" applyFont="1"/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43" fontId="8" fillId="0" borderId="0" xfId="0" applyNumberFormat="1" applyFont="1"/>
    <xf numFmtId="0" fontId="13" fillId="3" borderId="3" xfId="0" applyFont="1" applyFill="1" applyBorder="1" applyAlignment="1">
      <alignment horizontal="center" vertical="center"/>
    </xf>
    <xf numFmtId="166" fontId="14" fillId="0" borderId="0" xfId="0" applyNumberFormat="1" applyFont="1" applyBorder="1"/>
    <xf numFmtId="0" fontId="20" fillId="3" borderId="0" xfId="0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166" fontId="12" fillId="0" borderId="0" xfId="0" applyNumberFormat="1" applyFont="1"/>
    <xf numFmtId="43" fontId="12" fillId="0" borderId="0" xfId="1" applyFont="1"/>
    <xf numFmtId="43" fontId="12" fillId="0" borderId="0" xfId="0" applyNumberFormat="1" applyFont="1"/>
    <xf numFmtId="166" fontId="10" fillId="0" borderId="0" xfId="0" applyNumberFormat="1" applyFont="1"/>
    <xf numFmtId="166" fontId="10" fillId="0" borderId="13" xfId="0" applyNumberFormat="1" applyFont="1" applyBorder="1"/>
    <xf numFmtId="43" fontId="10" fillId="4" borderId="14" xfId="1" applyFont="1" applyFill="1" applyBorder="1"/>
    <xf numFmtId="0" fontId="24" fillId="0" borderId="13" xfId="0" applyFont="1" applyBorder="1" applyAlignment="1">
      <alignment horizontal="left"/>
    </xf>
    <xf numFmtId="0" fontId="24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0" fontId="25" fillId="4" borderId="14" xfId="0" applyFont="1" applyFill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43" fontId="12" fillId="4" borderId="14" xfId="1" applyFont="1" applyFill="1" applyBorder="1"/>
    <xf numFmtId="0" fontId="6" fillId="0" borderId="0" xfId="0" applyFont="1" applyAlignment="1">
      <alignment wrapText="1"/>
    </xf>
    <xf numFmtId="43" fontId="2" fillId="0" borderId="0" xfId="1" applyFont="1"/>
    <xf numFmtId="43" fontId="6" fillId="0" borderId="0" xfId="1" applyFont="1"/>
    <xf numFmtId="43" fontId="5" fillId="0" borderId="17" xfId="1" applyFont="1" applyBorder="1"/>
    <xf numFmtId="165" fontId="5" fillId="0" borderId="17" xfId="1" applyNumberFormat="1" applyFont="1" applyBorder="1"/>
    <xf numFmtId="0" fontId="21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center"/>
    </xf>
    <xf numFmtId="0" fontId="2" fillId="0" borderId="1" xfId="0" applyFont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14" fillId="0" borderId="0" xfId="0" applyFont="1" applyBorder="1" applyAlignment="1"/>
    <xf numFmtId="0" fontId="22" fillId="0" borderId="0" xfId="0" applyFont="1" applyAlignment="1"/>
    <xf numFmtId="0" fontId="15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 readingOrder="1"/>
    </xf>
    <xf numFmtId="0" fontId="0" fillId="6" borderId="0" xfId="0" applyFill="1"/>
    <xf numFmtId="166" fontId="12" fillId="6" borderId="0" xfId="0" applyNumberFormat="1" applyFont="1" applyFill="1"/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top" wrapText="1" readingOrder="1"/>
    </xf>
    <xf numFmtId="0" fontId="21" fillId="0" borderId="0" xfId="0" applyFont="1" applyBorder="1" applyAlignment="1">
      <alignment horizontal="center" vertical="top" wrapText="1" readingOrder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13" fillId="2" borderId="8" xfId="0" applyFont="1" applyFill="1" applyBorder="1" applyAlignment="1">
      <alignment horizontal="left" vertical="center"/>
    </xf>
    <xf numFmtId="43" fontId="13" fillId="2" borderId="8" xfId="1" applyFont="1" applyFill="1" applyBorder="1" applyAlignment="1">
      <alignment horizontal="center" vertical="center" wrapText="1"/>
    </xf>
    <xf numFmtId="43" fontId="13" fillId="2" borderId="11" xfId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0</xdr:col>
      <xdr:colOff>752475</xdr:colOff>
      <xdr:row>6</xdr:row>
      <xdr:rowOff>45292</xdr:rowOff>
    </xdr:to>
    <xdr:pic>
      <xdr:nvPicPr>
        <xdr:cNvPr id="2" name="Imagen 1" descr="unnamed">
          <a:extLst>
            <a:ext uri="{FF2B5EF4-FFF2-40B4-BE49-F238E27FC236}">
              <a16:creationId xmlns:a16="http://schemas.microsoft.com/office/drawing/2014/main" id="{1354600C-E2C8-4AA7-A9AC-1E16AADE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90500"/>
          <a:ext cx="742951" cy="83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495031-5439-4B73-B934-77B9B037D54E}"/>
            </a:ext>
          </a:extLst>
        </xdr:cNvPr>
        <xdr:cNvSpPr txBox="1"/>
      </xdr:nvSpPr>
      <xdr:spPr>
        <a:xfrm>
          <a:off x="5124450" y="771525"/>
          <a:ext cx="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EF0FFB4-BAC2-49F7-9E79-F84FAEAA2C48}"/>
            </a:ext>
          </a:extLst>
        </xdr:cNvPr>
        <xdr:cNvSpPr txBox="1"/>
      </xdr:nvSpPr>
      <xdr:spPr>
        <a:xfrm>
          <a:off x="10058400" y="771525"/>
          <a:ext cx="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9525</xdr:colOff>
      <xdr:row>1</xdr:row>
      <xdr:rowOff>219074</xdr:rowOff>
    </xdr:from>
    <xdr:to>
      <xdr:col>1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BAB3D76-DC44-4F72-964B-C0D0AFB8A0E8}"/>
            </a:ext>
          </a:extLst>
        </xdr:cNvPr>
        <xdr:cNvSpPr txBox="1"/>
      </xdr:nvSpPr>
      <xdr:spPr>
        <a:xfrm>
          <a:off x="95250" y="666749"/>
          <a:ext cx="4571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381000</xdr:colOff>
      <xdr:row>0</xdr:row>
      <xdr:rowOff>352425</xdr:rowOff>
    </xdr:from>
    <xdr:to>
      <xdr:col>1</xdr:col>
      <xdr:colOff>1338155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DE91A2-B431-45D0-B31D-B58D01546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52425"/>
          <a:ext cx="95715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80C-9B5A-4446-A5CF-CC8C1E4244DD}">
  <dimension ref="A2:Q27"/>
  <sheetViews>
    <sheetView workbookViewId="0">
      <selection activeCell="L16" sqref="L16"/>
    </sheetView>
  </sheetViews>
  <sheetFormatPr baseColWidth="10" defaultRowHeight="15" x14ac:dyDescent="0.25"/>
  <cols>
    <col min="1" max="1" width="13.140625" customWidth="1"/>
    <col min="2" max="2" width="17.42578125" bestFit="1" customWidth="1"/>
    <col min="3" max="3" width="17.28515625" customWidth="1"/>
    <col min="4" max="4" width="16.140625" customWidth="1"/>
  </cols>
  <sheetData>
    <row r="2" spans="1:17" ht="18.75" customHeight="1" x14ac:dyDescent="0.25">
      <c r="B2" s="55" t="s">
        <v>99</v>
      </c>
      <c r="C2" s="56"/>
      <c r="D2" s="56"/>
      <c r="E2" s="56"/>
      <c r="F2" s="56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 x14ac:dyDescent="0.25">
      <c r="A3" s="1"/>
      <c r="B3" s="57" t="s">
        <v>110</v>
      </c>
      <c r="C3" s="58"/>
      <c r="D3" s="58"/>
      <c r="E3" s="58"/>
      <c r="F3" s="58"/>
      <c r="G3" s="39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.75" x14ac:dyDescent="0.25">
      <c r="A4" s="1"/>
      <c r="B4" s="57" t="s">
        <v>96</v>
      </c>
      <c r="C4" s="58"/>
      <c r="D4" s="58"/>
      <c r="E4" s="58"/>
      <c r="F4" s="58"/>
      <c r="G4" s="39"/>
    </row>
    <row r="5" spans="1:17" ht="15.75" x14ac:dyDescent="0.25">
      <c r="A5" s="1"/>
      <c r="B5" s="1"/>
      <c r="C5" s="1"/>
      <c r="D5" s="1"/>
      <c r="E5" s="1"/>
      <c r="F5" s="1"/>
    </row>
    <row r="6" spans="1:17" ht="15.75" x14ac:dyDescent="0.25">
      <c r="A6" s="1"/>
      <c r="B6" s="1"/>
      <c r="C6" s="1"/>
      <c r="D6" s="1"/>
      <c r="E6" s="1"/>
      <c r="F6" s="1"/>
    </row>
    <row r="7" spans="1:17" ht="20.25" x14ac:dyDescent="0.3">
      <c r="A7" s="1"/>
      <c r="B7" s="54" t="s">
        <v>105</v>
      </c>
      <c r="C7" s="54"/>
      <c r="D7" s="54"/>
      <c r="E7" s="54"/>
      <c r="F7" s="1"/>
    </row>
    <row r="8" spans="1:17" ht="15.75" x14ac:dyDescent="0.25">
      <c r="A8" s="1"/>
      <c r="B8" s="40"/>
      <c r="C8" s="41" t="s">
        <v>107</v>
      </c>
      <c r="D8" s="42" t="s">
        <v>108</v>
      </c>
      <c r="E8" s="43" t="s">
        <v>98</v>
      </c>
      <c r="F8" s="1"/>
    </row>
    <row r="9" spans="1:17" ht="15.75" x14ac:dyDescent="0.25">
      <c r="A9" s="1"/>
      <c r="B9" s="3" t="s">
        <v>106</v>
      </c>
      <c r="C9" s="35">
        <v>1319047863</v>
      </c>
      <c r="D9" s="35">
        <v>1241390778</v>
      </c>
      <c r="E9" s="35">
        <f>+D9/C9</f>
        <v>0.94112640854185592</v>
      </c>
      <c r="F9" s="1"/>
    </row>
    <row r="10" spans="1:17" ht="15.75" x14ac:dyDescent="0.25">
      <c r="A10" s="1"/>
      <c r="B10" s="1"/>
      <c r="C10" s="35"/>
      <c r="D10" s="35"/>
      <c r="E10" s="35"/>
      <c r="F10" s="1"/>
    </row>
    <row r="11" spans="1:17" ht="15.75" x14ac:dyDescent="0.25">
      <c r="A11" s="1"/>
      <c r="B11" s="3" t="s">
        <v>109</v>
      </c>
      <c r="C11" s="35"/>
      <c r="D11" s="35"/>
      <c r="E11" s="35"/>
      <c r="F11" s="1"/>
    </row>
    <row r="12" spans="1:17" ht="23.25" x14ac:dyDescent="0.25">
      <c r="A12" s="1"/>
      <c r="B12" s="33" t="s">
        <v>112</v>
      </c>
      <c r="C12" s="35">
        <v>43391881</v>
      </c>
      <c r="D12" s="35">
        <f>56897483+100393817</f>
        <v>157291300</v>
      </c>
      <c r="E12" s="35">
        <f>+D12/C12</f>
        <v>3.6249016261820963</v>
      </c>
      <c r="F12" s="1"/>
    </row>
    <row r="13" spans="1:17" ht="15.75" x14ac:dyDescent="0.25">
      <c r="A13" s="1"/>
      <c r="B13" s="2"/>
      <c r="C13" s="35"/>
      <c r="D13" s="35"/>
      <c r="E13" s="35"/>
      <c r="F13" s="1"/>
    </row>
    <row r="14" spans="1:17" ht="16.5" thickBot="1" x14ac:dyDescent="0.3">
      <c r="A14" s="1"/>
      <c r="B14" s="3" t="s">
        <v>111</v>
      </c>
      <c r="C14" s="37">
        <f>SUM(C9:C13)</f>
        <v>1362439744</v>
      </c>
      <c r="D14" s="37">
        <f>SUM(D9:D13)</f>
        <v>1398682078</v>
      </c>
      <c r="E14" s="36">
        <f>+D14/C14</f>
        <v>1.0266010545857946</v>
      </c>
      <c r="F14" s="1"/>
    </row>
    <row r="15" spans="1:17" ht="16.5" thickTop="1" x14ac:dyDescent="0.25">
      <c r="A15" s="1"/>
      <c r="B15" s="1"/>
      <c r="C15" s="1"/>
      <c r="D15" s="1"/>
      <c r="E15" s="34"/>
      <c r="F15" s="1"/>
    </row>
    <row r="16" spans="1:17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1"/>
      <c r="B17" s="1"/>
      <c r="C17" s="1"/>
      <c r="D17" s="1"/>
      <c r="E17" s="1"/>
      <c r="F17" s="1"/>
    </row>
    <row r="18" spans="1:6" ht="20.25" x14ac:dyDescent="0.3">
      <c r="A18" s="1"/>
      <c r="B18" s="54" t="s">
        <v>10</v>
      </c>
      <c r="C18" s="54"/>
      <c r="D18" s="54"/>
      <c r="E18" s="54"/>
      <c r="F18" s="1"/>
    </row>
    <row r="19" spans="1:6" ht="15.75" x14ac:dyDescent="0.25">
      <c r="A19" s="1"/>
      <c r="B19" s="40"/>
      <c r="C19" s="41" t="s">
        <v>107</v>
      </c>
      <c r="D19" s="42" t="s">
        <v>108</v>
      </c>
      <c r="E19" s="43" t="s">
        <v>98</v>
      </c>
      <c r="F19" s="1"/>
    </row>
    <row r="20" spans="1:6" ht="15.75" x14ac:dyDescent="0.25">
      <c r="A20" s="1"/>
      <c r="B20" s="3" t="s">
        <v>10</v>
      </c>
      <c r="C20" s="35" t="e">
        <f>+#REF!</f>
        <v>#REF!</v>
      </c>
      <c r="D20" s="35" t="e">
        <f>+#REF!</f>
        <v>#REF!</v>
      </c>
      <c r="E20" s="35" t="e">
        <f>+D20/C20</f>
        <v>#REF!</v>
      </c>
      <c r="F20" s="1"/>
    </row>
    <row r="21" spans="1:6" ht="15.75" x14ac:dyDescent="0.25">
      <c r="A21" s="1"/>
      <c r="B21" s="2"/>
      <c r="C21" s="35"/>
      <c r="D21" s="35"/>
      <c r="E21" s="35"/>
      <c r="F21" s="1"/>
    </row>
    <row r="22" spans="1:6" ht="16.5" thickBot="1" x14ac:dyDescent="0.3">
      <c r="A22" s="1"/>
      <c r="B22" s="3" t="s">
        <v>111</v>
      </c>
      <c r="C22" s="37" t="e">
        <f>SUM(C20:C21)</f>
        <v>#REF!</v>
      </c>
      <c r="D22" s="37" t="e">
        <f>SUM(D20:D21)</f>
        <v>#REF!</v>
      </c>
      <c r="E22" s="36" t="e">
        <f>+D22/C22</f>
        <v>#REF!</v>
      </c>
      <c r="F22" s="1"/>
    </row>
    <row r="23" spans="1:6" ht="16.5" thickTop="1" x14ac:dyDescent="0.25">
      <c r="A23" s="1"/>
      <c r="B23" s="1"/>
      <c r="C23" s="1"/>
      <c r="D23" s="1"/>
      <c r="E23" s="34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52" t="s">
        <v>113</v>
      </c>
      <c r="C26" s="52"/>
      <c r="D26" s="1"/>
      <c r="E26" s="1"/>
      <c r="F26" s="1"/>
    </row>
    <row r="27" spans="1:6" ht="15.75" x14ac:dyDescent="0.25">
      <c r="B27" s="53" t="s">
        <v>11</v>
      </c>
      <c r="C27" s="53"/>
      <c r="D27" s="1"/>
      <c r="E27" s="1"/>
    </row>
  </sheetData>
  <mergeCells count="7">
    <mergeCell ref="B26:C26"/>
    <mergeCell ref="B27:C27"/>
    <mergeCell ref="B7:E7"/>
    <mergeCell ref="B18:E18"/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6715-9C7D-4559-B499-C5ECA72B2995}">
  <sheetPr>
    <pageSetUpPr fitToPage="1"/>
  </sheetPr>
  <dimension ref="B1:S88"/>
  <sheetViews>
    <sheetView tabSelected="1" topLeftCell="A58" workbookViewId="0">
      <selection activeCell="U87" sqref="U87"/>
    </sheetView>
  </sheetViews>
  <sheetFormatPr baseColWidth="10" defaultColWidth="11.42578125" defaultRowHeight="15" x14ac:dyDescent="0.25"/>
  <cols>
    <col min="1" max="1" width="1.28515625" customWidth="1"/>
    <col min="2" max="2" width="48.85546875" customWidth="1"/>
    <col min="3" max="3" width="13.140625" customWidth="1"/>
    <col min="4" max="4" width="13.5703125" customWidth="1"/>
    <col min="5" max="5" width="11.85546875" customWidth="1"/>
    <col min="6" max="6" width="11.5703125" customWidth="1"/>
    <col min="7" max="7" width="13.140625" customWidth="1"/>
    <col min="8" max="8" width="12.28515625" customWidth="1"/>
    <col min="9" max="9" width="12.85546875" customWidth="1"/>
    <col min="10" max="10" width="12.28515625" customWidth="1"/>
    <col min="11" max="11" width="11.5703125" hidden="1" customWidth="1"/>
    <col min="12" max="12" width="11.7109375" hidden="1" customWidth="1"/>
    <col min="13" max="13" width="12.28515625" hidden="1" customWidth="1"/>
    <col min="14" max="14" width="11.42578125" hidden="1" customWidth="1"/>
    <col min="15" max="15" width="12.28515625" hidden="1" customWidth="1"/>
    <col min="16" max="16" width="13" hidden="1" customWidth="1"/>
    <col min="17" max="17" width="13.28515625" customWidth="1"/>
    <col min="18" max="18" width="5.140625" customWidth="1"/>
    <col min="19" max="19" width="14.5703125" customWidth="1"/>
    <col min="20" max="20" width="1.28515625" customWidth="1"/>
  </cols>
  <sheetData>
    <row r="1" spans="2:19" ht="35.25" customHeight="1" x14ac:dyDescent="0.25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6"/>
    </row>
    <row r="2" spans="2:19" ht="21" customHeight="1" x14ac:dyDescent="0.25">
      <c r="B2" s="55" t="s">
        <v>99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47"/>
    </row>
    <row r="3" spans="2:19" ht="15.75" x14ac:dyDescent="0.25">
      <c r="B3" s="61" t="s">
        <v>114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8"/>
    </row>
    <row r="4" spans="2:19" ht="15.75" customHeight="1" x14ac:dyDescent="0.25">
      <c r="B4" s="63" t="s">
        <v>12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49"/>
    </row>
    <row r="5" spans="2:19" ht="20.25" customHeight="1" x14ac:dyDescent="0.25">
      <c r="B5" s="64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</row>
    <row r="6" spans="2:19" hidden="1" x14ac:dyDescent="0.25"/>
    <row r="7" spans="2:19" ht="25.5" customHeight="1" x14ac:dyDescent="0.25">
      <c r="B7" s="65" t="s">
        <v>14</v>
      </c>
      <c r="C7" s="66" t="s">
        <v>15</v>
      </c>
      <c r="D7" s="66" t="s">
        <v>16</v>
      </c>
      <c r="E7" s="68" t="s">
        <v>17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15"/>
      <c r="S7" s="12" t="s">
        <v>97</v>
      </c>
    </row>
    <row r="8" spans="2:19" x14ac:dyDescent="0.25">
      <c r="B8" s="65"/>
      <c r="C8" s="67"/>
      <c r="D8" s="67"/>
      <c r="E8" s="4" t="s">
        <v>18</v>
      </c>
      <c r="F8" s="4" t="s">
        <v>0</v>
      </c>
      <c r="G8" s="4" t="s">
        <v>1</v>
      </c>
      <c r="H8" s="4" t="s">
        <v>2</v>
      </c>
      <c r="I8" s="5" t="s">
        <v>3</v>
      </c>
      <c r="J8" s="4" t="s">
        <v>4</v>
      </c>
      <c r="K8" s="5" t="s">
        <v>5</v>
      </c>
      <c r="L8" s="4" t="s">
        <v>19</v>
      </c>
      <c r="M8" s="4" t="s">
        <v>6</v>
      </c>
      <c r="N8" s="4" t="s">
        <v>7</v>
      </c>
      <c r="O8" s="4" t="s">
        <v>20</v>
      </c>
      <c r="P8" s="5" t="s">
        <v>8</v>
      </c>
      <c r="Q8" s="11" t="s">
        <v>21</v>
      </c>
      <c r="R8" s="17" t="s">
        <v>98</v>
      </c>
      <c r="S8" s="13" t="s">
        <v>9</v>
      </c>
    </row>
    <row r="9" spans="2:19" x14ac:dyDescent="0.25">
      <c r="B9" s="26" t="s">
        <v>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6"/>
    </row>
    <row r="10" spans="2:19" x14ac:dyDescent="0.25">
      <c r="B10" s="27" t="s">
        <v>23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0"/>
    </row>
    <row r="11" spans="2:19" x14ac:dyDescent="0.25">
      <c r="B11" s="28" t="s">
        <v>24</v>
      </c>
      <c r="C11" s="20">
        <v>270112118</v>
      </c>
      <c r="D11" s="20">
        <v>135056059</v>
      </c>
      <c r="E11" s="20">
        <v>23058938.399677344</v>
      </c>
      <c r="F11" s="20">
        <v>20788923.489720222</v>
      </c>
      <c r="G11" s="20">
        <v>20611291.379724171</v>
      </c>
      <c r="H11" s="20">
        <v>20904713.329714861</v>
      </c>
      <c r="I11" s="20">
        <v>22250882.399689704</v>
      </c>
      <c r="J11" s="20">
        <v>20140146.909659714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51">
        <v>127754895.90818602</v>
      </c>
      <c r="R11" s="21">
        <v>0.94593975904617522</v>
      </c>
      <c r="S11" s="22">
        <v>7301163.0918139815</v>
      </c>
    </row>
    <row r="12" spans="2:19" x14ac:dyDescent="0.25">
      <c r="B12" s="28" t="s">
        <v>25</v>
      </c>
      <c r="C12" s="20">
        <v>51526860</v>
      </c>
      <c r="D12" s="20">
        <v>25763430</v>
      </c>
      <c r="E12" s="20">
        <v>2330078.7000000002</v>
      </c>
      <c r="F12" s="20">
        <v>2374414.9500000002</v>
      </c>
      <c r="G12" s="20">
        <v>2564040.4899999998</v>
      </c>
      <c r="H12" s="20">
        <v>2476776.64</v>
      </c>
      <c r="I12" s="20">
        <v>2357948.81</v>
      </c>
      <c r="J12" s="20">
        <v>2408883.16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51">
        <v>14512142.750000002</v>
      </c>
      <c r="R12" s="21">
        <v>0.56328457623849004</v>
      </c>
      <c r="S12" s="22">
        <v>11251287.249999998</v>
      </c>
    </row>
    <row r="13" spans="2:19" x14ac:dyDescent="0.25">
      <c r="B13" s="28" t="s">
        <v>26</v>
      </c>
      <c r="C13" s="20">
        <v>4590300</v>
      </c>
      <c r="D13" s="20">
        <v>2295150</v>
      </c>
      <c r="E13" s="20">
        <v>95084.160000000003</v>
      </c>
      <c r="F13" s="20">
        <v>91832.28</v>
      </c>
      <c r="G13" s="20">
        <v>49891.51</v>
      </c>
      <c r="H13" s="20">
        <v>72439.8</v>
      </c>
      <c r="I13" s="20">
        <v>52296.92</v>
      </c>
      <c r="J13" s="20">
        <v>103232.51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51">
        <v>464777.18</v>
      </c>
      <c r="R13" s="21">
        <v>0.20250405420125045</v>
      </c>
      <c r="S13" s="22">
        <v>1830372.82</v>
      </c>
    </row>
    <row r="14" spans="2:19" x14ac:dyDescent="0.25">
      <c r="B14" s="28" t="s">
        <v>27</v>
      </c>
      <c r="C14" s="20">
        <v>33656949</v>
      </c>
      <c r="D14" s="20">
        <v>16828474.5</v>
      </c>
      <c r="E14" s="20">
        <v>603916.15999938035</v>
      </c>
      <c r="F14" s="20">
        <v>844390.25999913341</v>
      </c>
      <c r="G14" s="20">
        <v>1137321.5799988329</v>
      </c>
      <c r="H14" s="20">
        <v>654161.55999932881</v>
      </c>
      <c r="I14" s="20">
        <v>719227.58999926166</v>
      </c>
      <c r="J14" s="20">
        <v>440241.67999954824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51">
        <v>4399258.829995486</v>
      </c>
      <c r="R14" s="21">
        <v>0.26141756521041082</v>
      </c>
      <c r="S14" s="22">
        <v>12429215.670004513</v>
      </c>
    </row>
    <row r="15" spans="2:19" x14ac:dyDescent="0.25">
      <c r="B15" s="28" t="s">
        <v>28</v>
      </c>
      <c r="C15" s="20">
        <v>33411428</v>
      </c>
      <c r="D15" s="20">
        <v>16705714</v>
      </c>
      <c r="E15" s="20">
        <v>3066024.2100853673</v>
      </c>
      <c r="F15" s="20">
        <v>3127102.7900901698</v>
      </c>
      <c r="G15" s="20">
        <v>3059236.2300853459</v>
      </c>
      <c r="H15" s="20">
        <v>3096522.2600872642</v>
      </c>
      <c r="I15" s="20">
        <v>6379068.1601648359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51">
        <v>18727953.650512982</v>
      </c>
      <c r="R15" s="21">
        <v>1.1210507764297284</v>
      </c>
      <c r="S15" s="22">
        <v>-2022239.6505129822</v>
      </c>
    </row>
    <row r="16" spans="2:19" x14ac:dyDescent="0.25">
      <c r="B16" s="27" t="s">
        <v>29</v>
      </c>
      <c r="C16" s="23"/>
      <c r="D16" s="20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1">
        <v>0</v>
      </c>
      <c r="R16" s="21">
        <v>0</v>
      </c>
      <c r="S16" s="22">
        <v>0</v>
      </c>
    </row>
    <row r="17" spans="2:19" x14ac:dyDescent="0.25">
      <c r="B17" s="28" t="s">
        <v>30</v>
      </c>
      <c r="C17" s="20">
        <v>24695673</v>
      </c>
      <c r="D17" s="20">
        <v>12347836.5</v>
      </c>
      <c r="E17" s="20">
        <v>1659714</v>
      </c>
      <c r="F17" s="20">
        <v>1348237.3900000001</v>
      </c>
      <c r="G17" s="20">
        <v>2426819.5700000003</v>
      </c>
      <c r="H17" s="20">
        <v>1196777.0499999998</v>
      </c>
      <c r="I17" s="20">
        <v>2331776.61</v>
      </c>
      <c r="J17" s="20">
        <v>1182728.71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51">
        <v>10146053.330000002</v>
      </c>
      <c r="R17" s="21">
        <v>0.82168672463390668</v>
      </c>
      <c r="S17" s="22">
        <v>2201783.1699999981</v>
      </c>
    </row>
    <row r="18" spans="2:19" x14ac:dyDescent="0.25">
      <c r="B18" s="28" t="s">
        <v>31</v>
      </c>
      <c r="C18" s="20">
        <v>31274615</v>
      </c>
      <c r="D18" s="20">
        <v>15637307.5</v>
      </c>
      <c r="E18" s="20">
        <v>1797335.11</v>
      </c>
      <c r="F18" s="20">
        <v>1894555.89</v>
      </c>
      <c r="G18" s="20">
        <v>1190807.9599999997</v>
      </c>
      <c r="H18" s="20">
        <v>587091.9</v>
      </c>
      <c r="I18" s="20">
        <v>1866107.1</v>
      </c>
      <c r="J18" s="20">
        <v>903150.2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51">
        <v>8239048.1600000011</v>
      </c>
      <c r="R18" s="21">
        <v>0.52688406619873662</v>
      </c>
      <c r="S18" s="22">
        <v>7398259.3399999989</v>
      </c>
    </row>
    <row r="19" spans="2:19" x14ac:dyDescent="0.25">
      <c r="B19" s="28" t="s">
        <v>32</v>
      </c>
      <c r="C19" s="20">
        <v>8079577</v>
      </c>
      <c r="D19" s="20">
        <v>4039788.5</v>
      </c>
      <c r="E19" s="20">
        <v>77849.999999688589</v>
      </c>
      <c r="F19" s="20">
        <v>458869.99999816454</v>
      </c>
      <c r="G19" s="20">
        <v>577984.49999768811</v>
      </c>
      <c r="H19" s="20">
        <v>664504.49999734201</v>
      </c>
      <c r="I19" s="20">
        <v>436799.49999825278</v>
      </c>
      <c r="J19" s="20">
        <v>660133.99999735947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51">
        <v>2876142.4999884954</v>
      </c>
      <c r="R19" s="21">
        <v>0.71195373222843106</v>
      </c>
      <c r="S19" s="22">
        <v>1163646.0000115046</v>
      </c>
    </row>
    <row r="20" spans="2:19" x14ac:dyDescent="0.25">
      <c r="B20" s="28" t="s">
        <v>33</v>
      </c>
      <c r="C20" s="20">
        <v>1652445</v>
      </c>
      <c r="D20" s="20">
        <v>826222.5</v>
      </c>
      <c r="E20" s="20">
        <v>63501.099999753191</v>
      </c>
      <c r="F20" s="20">
        <v>54055.409999783777</v>
      </c>
      <c r="G20" s="20">
        <v>179089.99999988463</v>
      </c>
      <c r="H20" s="20">
        <v>35006.999999859967</v>
      </c>
      <c r="I20" s="20">
        <v>8437.9999999670472</v>
      </c>
      <c r="J20" s="20">
        <v>5669.9999999778001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51">
        <v>345761.50999922643</v>
      </c>
      <c r="R20" s="21">
        <v>0.41848474230516164</v>
      </c>
      <c r="S20" s="22">
        <v>480460.99000077357</v>
      </c>
    </row>
    <row r="21" spans="2:19" x14ac:dyDescent="0.25">
      <c r="B21" s="28" t="s">
        <v>34</v>
      </c>
      <c r="C21" s="20">
        <v>1981081</v>
      </c>
      <c r="D21" s="20">
        <v>990540.5</v>
      </c>
      <c r="E21" s="20">
        <v>2213743.27</v>
      </c>
      <c r="F21" s="20">
        <v>2347996.0300000003</v>
      </c>
      <c r="G21" s="20">
        <v>1763198.86</v>
      </c>
      <c r="H21" s="20">
        <v>235498.51</v>
      </c>
      <c r="I21" s="20">
        <v>18947.650000000001</v>
      </c>
      <c r="J21" s="20">
        <v>7088282.2400000002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51">
        <v>13667666.560000002</v>
      </c>
      <c r="R21" s="21">
        <v>13.798190543445727</v>
      </c>
      <c r="S21" s="22">
        <v>-12677126.060000002</v>
      </c>
    </row>
    <row r="22" spans="2:19" x14ac:dyDescent="0.25">
      <c r="B22" s="28" t="s">
        <v>35</v>
      </c>
      <c r="C22" s="20">
        <v>3650120</v>
      </c>
      <c r="D22" s="20">
        <v>1825060</v>
      </c>
      <c r="E22" s="20">
        <v>165651.32</v>
      </c>
      <c r="F22" s="20">
        <v>169056.8</v>
      </c>
      <c r="G22" s="20">
        <v>231135.72</v>
      </c>
      <c r="H22" s="20">
        <v>185536.22</v>
      </c>
      <c r="I22" s="20">
        <v>398531.38</v>
      </c>
      <c r="J22" s="20">
        <v>409615.83999999997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51">
        <v>1559527.2799999998</v>
      </c>
      <c r="R22" s="21">
        <v>0.85450740249635615</v>
      </c>
      <c r="S22" s="22">
        <v>265532.7200000002</v>
      </c>
    </row>
    <row r="23" spans="2:19" ht="26.25" customHeight="1" x14ac:dyDescent="0.25">
      <c r="B23" s="29" t="s">
        <v>36</v>
      </c>
      <c r="C23" s="20">
        <v>16632893</v>
      </c>
      <c r="D23" s="20">
        <v>8316446.5</v>
      </c>
      <c r="E23" s="20">
        <v>109618.79000000001</v>
      </c>
      <c r="F23" s="20">
        <v>466811.69</v>
      </c>
      <c r="G23" s="20">
        <v>838612.04999999993</v>
      </c>
      <c r="H23" s="20">
        <v>416180.45</v>
      </c>
      <c r="I23" s="20">
        <v>428385.24</v>
      </c>
      <c r="J23" s="20">
        <v>531337.26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51">
        <v>2790945.4799999995</v>
      </c>
      <c r="R23" s="21">
        <v>0.33559351100256574</v>
      </c>
      <c r="S23" s="22">
        <v>5525501.0200000005</v>
      </c>
    </row>
    <row r="24" spans="2:19" x14ac:dyDescent="0.25">
      <c r="B24" s="28" t="s">
        <v>37</v>
      </c>
      <c r="C24" s="20">
        <v>21556869</v>
      </c>
      <c r="D24" s="20">
        <v>10778434.5</v>
      </c>
      <c r="E24" s="20">
        <v>136296.85999999999</v>
      </c>
      <c r="F24" s="20">
        <v>365561.5</v>
      </c>
      <c r="G24" s="20">
        <v>286863.44</v>
      </c>
      <c r="H24" s="20">
        <v>251531.55000000002</v>
      </c>
      <c r="I24" s="20">
        <v>1664901.52</v>
      </c>
      <c r="J24" s="20">
        <v>520187.85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51">
        <v>3225342.72</v>
      </c>
      <c r="R24" s="21">
        <v>0.2992403692762618</v>
      </c>
      <c r="S24" s="22">
        <v>7553091.7799999993</v>
      </c>
    </row>
    <row r="25" spans="2:19" x14ac:dyDescent="0.25">
      <c r="B25" s="28" t="s">
        <v>38</v>
      </c>
      <c r="C25" s="20">
        <v>10957000</v>
      </c>
      <c r="D25" s="20">
        <v>5478500</v>
      </c>
      <c r="E25" s="20">
        <v>497387.69</v>
      </c>
      <c r="F25" s="20">
        <v>589143.53999999992</v>
      </c>
      <c r="G25" s="20">
        <v>171353.61</v>
      </c>
      <c r="H25" s="20">
        <v>326105.07</v>
      </c>
      <c r="I25" s="20">
        <v>30108.68</v>
      </c>
      <c r="J25" s="20">
        <v>59456.98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51">
        <v>1673555.5699999998</v>
      </c>
      <c r="R25" s="21">
        <v>0.30547696814821573</v>
      </c>
      <c r="S25" s="22">
        <v>3804944.43</v>
      </c>
    </row>
    <row r="26" spans="2:19" x14ac:dyDescent="0.25">
      <c r="B26" s="27" t="s">
        <v>39</v>
      </c>
      <c r="C26" s="23"/>
      <c r="D26" s="20"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51">
        <v>0</v>
      </c>
      <c r="R26" s="21">
        <v>0</v>
      </c>
      <c r="S26" s="22">
        <v>0</v>
      </c>
    </row>
    <row r="27" spans="2:19" x14ac:dyDescent="0.25">
      <c r="B27" s="28" t="s">
        <v>40</v>
      </c>
      <c r="C27" s="20">
        <v>1906100</v>
      </c>
      <c r="D27" s="20">
        <v>953050</v>
      </c>
      <c r="E27" s="20">
        <v>27093.460012601277</v>
      </c>
      <c r="F27" s="20">
        <v>188322.90007280209</v>
      </c>
      <c r="G27" s="20">
        <v>31362.46001418748</v>
      </c>
      <c r="H27" s="20">
        <v>36472.90001392382</v>
      </c>
      <c r="I27" s="20">
        <v>14816.500006902896</v>
      </c>
      <c r="J27" s="20">
        <v>444902.73019194324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51">
        <v>742970.95031236089</v>
      </c>
      <c r="R27" s="21">
        <v>0.77957184860433437</v>
      </c>
      <c r="S27" s="22">
        <v>210079.04968763911</v>
      </c>
    </row>
    <row r="28" spans="2:19" x14ac:dyDescent="0.25">
      <c r="B28" s="28" t="s">
        <v>41</v>
      </c>
      <c r="C28" s="20">
        <v>2877615</v>
      </c>
      <c r="D28" s="20">
        <v>1438807.5</v>
      </c>
      <c r="E28" s="20">
        <v>44960.82</v>
      </c>
      <c r="F28" s="20">
        <v>135261</v>
      </c>
      <c r="G28" s="20">
        <v>7730</v>
      </c>
      <c r="H28" s="20">
        <v>0</v>
      </c>
      <c r="I28" s="20">
        <v>480</v>
      </c>
      <c r="J28" s="20">
        <v>122797.62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51">
        <v>311229.44</v>
      </c>
      <c r="R28" s="21">
        <v>0.21631068784392632</v>
      </c>
      <c r="S28" s="22">
        <v>1127578.06</v>
      </c>
    </row>
    <row r="29" spans="2:19" x14ac:dyDescent="0.25">
      <c r="B29" s="28" t="s">
        <v>42</v>
      </c>
      <c r="C29" s="20">
        <v>1885475</v>
      </c>
      <c r="D29" s="20">
        <v>942737.5</v>
      </c>
      <c r="E29" s="20">
        <v>26570.840000000004</v>
      </c>
      <c r="F29" s="20">
        <v>152508</v>
      </c>
      <c r="G29" s="20">
        <v>174771.04</v>
      </c>
      <c r="H29" s="20">
        <v>186054.22</v>
      </c>
      <c r="I29" s="20">
        <v>10418.99</v>
      </c>
      <c r="J29" s="20">
        <v>56131.4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51">
        <v>606454.49</v>
      </c>
      <c r="R29" s="21">
        <v>0.64329093729696762</v>
      </c>
      <c r="S29" s="22">
        <v>336283.01</v>
      </c>
    </row>
    <row r="30" spans="2:19" x14ac:dyDescent="0.25">
      <c r="B30" s="28" t="s">
        <v>43</v>
      </c>
      <c r="C30" s="20">
        <v>148100</v>
      </c>
      <c r="D30" s="20">
        <v>74050</v>
      </c>
      <c r="E30" s="20">
        <v>0</v>
      </c>
      <c r="F30" s="20">
        <v>0</v>
      </c>
      <c r="G30" s="20">
        <v>6982.94</v>
      </c>
      <c r="H30" s="20">
        <v>211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51">
        <v>7193.94</v>
      </c>
      <c r="R30" s="21">
        <v>9.7149763673193779E-2</v>
      </c>
      <c r="S30" s="22">
        <v>66856.06</v>
      </c>
    </row>
    <row r="31" spans="2:19" x14ac:dyDescent="0.25">
      <c r="B31" s="28" t="s">
        <v>44</v>
      </c>
      <c r="C31" s="20">
        <v>1475085</v>
      </c>
      <c r="D31" s="20">
        <v>737542.5</v>
      </c>
      <c r="E31" s="20">
        <v>3330.34</v>
      </c>
      <c r="F31" s="20">
        <v>53665.450000000004</v>
      </c>
      <c r="G31" s="20">
        <v>16439.080000000002</v>
      </c>
      <c r="H31" s="20">
        <v>1030.1399999999999</v>
      </c>
      <c r="I31" s="20">
        <v>1856</v>
      </c>
      <c r="J31" s="20">
        <v>130028.61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51">
        <v>206349.62</v>
      </c>
      <c r="R31" s="21">
        <v>0.27977997200161348</v>
      </c>
      <c r="S31" s="22">
        <v>531192.88</v>
      </c>
    </row>
    <row r="32" spans="2:19" x14ac:dyDescent="0.25">
      <c r="B32" s="28" t="s">
        <v>45</v>
      </c>
      <c r="C32" s="20">
        <v>638240</v>
      </c>
      <c r="D32" s="20">
        <v>319120</v>
      </c>
      <c r="E32" s="20">
        <v>5540.18</v>
      </c>
      <c r="F32" s="20">
        <v>482.58000000000004</v>
      </c>
      <c r="G32" s="20">
        <v>3760.11</v>
      </c>
      <c r="H32" s="20">
        <v>7500.1099999999988</v>
      </c>
      <c r="I32" s="20">
        <v>2095</v>
      </c>
      <c r="J32" s="20">
        <v>8251.92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51">
        <v>27629.9</v>
      </c>
      <c r="R32" s="21">
        <v>8.65815367259965E-2</v>
      </c>
      <c r="S32" s="22">
        <v>291490.09999999998</v>
      </c>
    </row>
    <row r="33" spans="2:19" x14ac:dyDescent="0.25">
      <c r="B33" s="28" t="s">
        <v>46</v>
      </c>
      <c r="C33" s="20">
        <v>11836957</v>
      </c>
      <c r="D33" s="20">
        <v>5918478.5</v>
      </c>
      <c r="E33" s="20">
        <v>336708.49</v>
      </c>
      <c r="F33" s="20">
        <v>1520131.31</v>
      </c>
      <c r="G33" s="20">
        <v>322651.49000000005</v>
      </c>
      <c r="H33" s="20">
        <v>318356.19</v>
      </c>
      <c r="I33" s="20">
        <v>1239383.0300000003</v>
      </c>
      <c r="J33" s="20">
        <v>1852004.8499999999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51">
        <v>5589235.3600000003</v>
      </c>
      <c r="R33" s="21">
        <v>0.94437030733490035</v>
      </c>
      <c r="S33" s="22">
        <v>329243.13999999966</v>
      </c>
    </row>
    <row r="34" spans="2:19" ht="21.75" customHeight="1" x14ac:dyDescent="0.25">
      <c r="B34" s="29" t="s">
        <v>104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51">
        <v>0</v>
      </c>
      <c r="R34" s="21">
        <v>0</v>
      </c>
      <c r="S34" s="22">
        <v>0</v>
      </c>
    </row>
    <row r="35" spans="2:19" x14ac:dyDescent="0.25">
      <c r="B35" s="28" t="s">
        <v>47</v>
      </c>
      <c r="C35" s="20">
        <v>6458235</v>
      </c>
      <c r="D35" s="20">
        <v>3229117.5</v>
      </c>
      <c r="E35" s="20">
        <v>402552.06</v>
      </c>
      <c r="F35" s="20">
        <v>296588.37000000005</v>
      </c>
      <c r="G35" s="20">
        <v>322638.14999999997</v>
      </c>
      <c r="H35" s="20">
        <v>755775.25</v>
      </c>
      <c r="I35" s="20">
        <v>82928.739999999991</v>
      </c>
      <c r="J35" s="20">
        <v>585504.77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51">
        <v>2445987.34</v>
      </c>
      <c r="R35" s="21">
        <v>0.7574785804480636</v>
      </c>
      <c r="S35" s="22">
        <v>783130.16000000015</v>
      </c>
    </row>
    <row r="36" spans="2:19" x14ac:dyDescent="0.25">
      <c r="B36" s="27" t="s">
        <v>48</v>
      </c>
      <c r="C36" s="23"/>
      <c r="D36" s="20"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51">
        <v>0</v>
      </c>
      <c r="R36" s="21">
        <v>0</v>
      </c>
      <c r="S36" s="22">
        <v>0</v>
      </c>
    </row>
    <row r="37" spans="2:19" x14ac:dyDescent="0.25">
      <c r="B37" s="28" t="s">
        <v>49</v>
      </c>
      <c r="C37" s="20">
        <v>6503300</v>
      </c>
      <c r="D37" s="20">
        <v>3251650</v>
      </c>
      <c r="E37" s="20">
        <v>148000</v>
      </c>
      <c r="F37" s="20">
        <v>444983.6</v>
      </c>
      <c r="G37" s="20">
        <v>413955.91000000003</v>
      </c>
      <c r="H37" s="20">
        <v>900000</v>
      </c>
      <c r="I37" s="20">
        <v>1150000</v>
      </c>
      <c r="J37" s="20">
        <v>318115.33999999997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51">
        <v>3375054.8499999996</v>
      </c>
      <c r="R37" s="21">
        <v>1.0379514554149432</v>
      </c>
      <c r="S37" s="22">
        <v>-123404.84999999963</v>
      </c>
    </row>
    <row r="38" spans="2:19" x14ac:dyDescent="0.25">
      <c r="B38" s="28" t="s">
        <v>50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51">
        <v>0</v>
      </c>
      <c r="R38" s="21"/>
      <c r="S38" s="22">
        <v>0</v>
      </c>
    </row>
    <row r="39" spans="2:19" x14ac:dyDescent="0.25">
      <c r="B39" s="28" t="s">
        <v>51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51">
        <v>0</v>
      </c>
      <c r="R39" s="21"/>
      <c r="S39" s="22">
        <v>0</v>
      </c>
    </row>
    <row r="40" spans="2:19" x14ac:dyDescent="0.25">
      <c r="B40" s="28" t="s">
        <v>52</v>
      </c>
      <c r="C40" s="20"/>
      <c r="D40" s="20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1">
        <v>0</v>
      </c>
      <c r="R40" s="21"/>
      <c r="S40" s="22">
        <v>0</v>
      </c>
    </row>
    <row r="41" spans="2:19" x14ac:dyDescent="0.25">
      <c r="B41" s="28" t="s">
        <v>53</v>
      </c>
      <c r="C41" s="20"/>
      <c r="D41" s="20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51">
        <v>0</v>
      </c>
      <c r="R41" s="21"/>
      <c r="S41" s="22">
        <v>0</v>
      </c>
    </row>
    <row r="42" spans="2:19" x14ac:dyDescent="0.25">
      <c r="B42" s="28" t="s">
        <v>54</v>
      </c>
      <c r="C42" s="20"/>
      <c r="D42" s="20"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51">
        <v>0</v>
      </c>
      <c r="R42" s="21"/>
      <c r="S42" s="22">
        <v>0</v>
      </c>
    </row>
    <row r="43" spans="2:19" x14ac:dyDescent="0.25">
      <c r="B43" s="28" t="s">
        <v>55</v>
      </c>
      <c r="C43" s="20"/>
      <c r="D43" s="20">
        <v>0</v>
      </c>
      <c r="E43" s="20"/>
      <c r="F43" s="20"/>
      <c r="G43" s="20">
        <v>0</v>
      </c>
      <c r="H43" s="20"/>
      <c r="I43" s="20"/>
      <c r="J43" s="20"/>
      <c r="K43" s="20"/>
      <c r="L43" s="20"/>
      <c r="M43" s="20"/>
      <c r="N43" s="20"/>
      <c r="O43" s="20"/>
      <c r="P43" s="20"/>
      <c r="Q43" s="51">
        <v>0</v>
      </c>
      <c r="R43" s="21"/>
      <c r="S43" s="22">
        <v>0</v>
      </c>
    </row>
    <row r="44" spans="2:19" x14ac:dyDescent="0.25">
      <c r="B44" s="28" t="s">
        <v>56</v>
      </c>
      <c r="C44" s="20">
        <v>800000</v>
      </c>
      <c r="D44" s="20">
        <v>400000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51">
        <v>0</v>
      </c>
      <c r="R44" s="21">
        <v>0</v>
      </c>
      <c r="S44" s="22">
        <v>400000</v>
      </c>
    </row>
    <row r="45" spans="2:19" x14ac:dyDescent="0.25">
      <c r="B45" s="27" t="s">
        <v>57</v>
      </c>
      <c r="C45" s="23"/>
      <c r="D45" s="20"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51">
        <v>0</v>
      </c>
      <c r="R45" s="21"/>
      <c r="S45" s="22">
        <v>0</v>
      </c>
    </row>
    <row r="46" spans="2:19" x14ac:dyDescent="0.25">
      <c r="B46" s="28" t="s">
        <v>58</v>
      </c>
      <c r="C46" s="20"/>
      <c r="D46" s="20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51">
        <v>0</v>
      </c>
      <c r="R46" s="21"/>
      <c r="S46" s="22">
        <v>0</v>
      </c>
    </row>
    <row r="47" spans="2:19" x14ac:dyDescent="0.25">
      <c r="B47" s="28" t="s">
        <v>59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51">
        <v>0</v>
      </c>
      <c r="R47" s="21"/>
      <c r="S47" s="22">
        <v>0</v>
      </c>
    </row>
    <row r="48" spans="2:19" x14ac:dyDescent="0.25">
      <c r="B48" s="28" t="s">
        <v>60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51">
        <v>0</v>
      </c>
      <c r="R48" s="21"/>
      <c r="S48" s="22">
        <v>0</v>
      </c>
    </row>
    <row r="49" spans="2:19" x14ac:dyDescent="0.25">
      <c r="B49" s="28" t="s">
        <v>61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51">
        <v>0</v>
      </c>
      <c r="R49" s="21"/>
      <c r="S49" s="22">
        <v>0</v>
      </c>
    </row>
    <row r="50" spans="2:19" x14ac:dyDescent="0.25">
      <c r="B50" s="28" t="s">
        <v>62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51">
        <v>0</v>
      </c>
      <c r="R50" s="21"/>
      <c r="S50" s="22">
        <v>0</v>
      </c>
    </row>
    <row r="51" spans="2:19" x14ac:dyDescent="0.25">
      <c r="B51" s="28" t="s">
        <v>63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51">
        <v>0</v>
      </c>
      <c r="R51" s="21"/>
      <c r="S51" s="22">
        <v>0</v>
      </c>
    </row>
    <row r="52" spans="2:19" x14ac:dyDescent="0.25">
      <c r="B52" s="27" t="s">
        <v>64</v>
      </c>
      <c r="C52" s="23"/>
      <c r="D52" s="20"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51">
        <v>0</v>
      </c>
      <c r="R52" s="21"/>
      <c r="S52" s="22">
        <v>0</v>
      </c>
    </row>
    <row r="53" spans="2:19" x14ac:dyDescent="0.25">
      <c r="B53" s="28" t="s">
        <v>65</v>
      </c>
      <c r="C53" s="20">
        <v>6337000</v>
      </c>
      <c r="D53" s="20">
        <v>3168500</v>
      </c>
      <c r="E53" s="20">
        <v>0</v>
      </c>
      <c r="F53" s="20">
        <v>47731.199999999997</v>
      </c>
      <c r="G53" s="20">
        <v>2112</v>
      </c>
      <c r="H53" s="20">
        <v>0</v>
      </c>
      <c r="I53" s="20">
        <v>205518.75</v>
      </c>
      <c r="J53" s="20">
        <v>281758.92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51">
        <v>537120.87</v>
      </c>
      <c r="R53" s="21">
        <v>0.16951897427804954</v>
      </c>
      <c r="S53" s="22">
        <v>2631379.13</v>
      </c>
    </row>
    <row r="54" spans="2:19" x14ac:dyDescent="0.25">
      <c r="B54" s="28" t="s">
        <v>66</v>
      </c>
      <c r="C54" s="20">
        <v>1072200</v>
      </c>
      <c r="D54" s="20">
        <v>536100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51">
        <v>0</v>
      </c>
      <c r="R54" s="21">
        <v>0</v>
      </c>
      <c r="S54" s="22">
        <v>536100</v>
      </c>
    </row>
    <row r="55" spans="2:19" x14ac:dyDescent="0.25">
      <c r="B55" s="28" t="s">
        <v>67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51">
        <v>0</v>
      </c>
      <c r="R55" s="21"/>
      <c r="S55" s="22">
        <v>0</v>
      </c>
    </row>
    <row r="56" spans="2:19" x14ac:dyDescent="0.25">
      <c r="B56" s="28" t="s">
        <v>68</v>
      </c>
      <c r="C56" s="20">
        <v>8300000</v>
      </c>
      <c r="D56" s="20">
        <v>4150000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51">
        <v>0</v>
      </c>
      <c r="R56" s="21">
        <v>0</v>
      </c>
      <c r="S56" s="22">
        <v>4150000</v>
      </c>
    </row>
    <row r="57" spans="2:19" x14ac:dyDescent="0.25">
      <c r="B57" s="28" t="s">
        <v>69</v>
      </c>
      <c r="C57" s="20">
        <v>1875000</v>
      </c>
      <c r="D57" s="20">
        <v>937500</v>
      </c>
      <c r="E57" s="20">
        <v>0</v>
      </c>
      <c r="F57" s="20">
        <v>36221.870000000003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51">
        <v>36221.870000000003</v>
      </c>
      <c r="R57" s="21">
        <v>3.8636661333333336E-2</v>
      </c>
      <c r="S57" s="22">
        <v>901278.13</v>
      </c>
    </row>
    <row r="58" spans="2:19" x14ac:dyDescent="0.25">
      <c r="B58" s="28" t="s">
        <v>70</v>
      </c>
      <c r="C58" s="20">
        <v>589700</v>
      </c>
      <c r="D58" s="20">
        <v>294850</v>
      </c>
      <c r="E58" s="20">
        <v>0</v>
      </c>
      <c r="F58" s="20">
        <v>0</v>
      </c>
      <c r="G58" s="20">
        <v>1602.74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51">
        <v>1602.74</v>
      </c>
      <c r="R58" s="21">
        <v>5.4357809055451921E-3</v>
      </c>
      <c r="S58" s="22">
        <v>293247.26</v>
      </c>
    </row>
    <row r="59" spans="2:19" x14ac:dyDescent="0.25">
      <c r="B59" s="28" t="s">
        <v>71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51">
        <v>0</v>
      </c>
      <c r="R59" s="21"/>
      <c r="S59" s="22">
        <v>0</v>
      </c>
    </row>
    <row r="60" spans="2:19" x14ac:dyDescent="0.25">
      <c r="B60" s="28" t="s">
        <v>72</v>
      </c>
      <c r="C60" s="20">
        <v>2308000</v>
      </c>
      <c r="D60" s="20">
        <v>1154000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317780.93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51">
        <v>317780.93</v>
      </c>
      <c r="R60" s="21">
        <v>0.27537342287694971</v>
      </c>
      <c r="S60" s="22">
        <v>836219.07000000007</v>
      </c>
    </row>
    <row r="61" spans="2:19" x14ac:dyDescent="0.25">
      <c r="B61" s="28" t="s">
        <v>73</v>
      </c>
      <c r="C61" s="20">
        <v>1108900</v>
      </c>
      <c r="D61" s="20">
        <v>554450</v>
      </c>
      <c r="E61" s="20">
        <v>0</v>
      </c>
      <c r="F61" s="20">
        <v>0</v>
      </c>
      <c r="G61" s="20"/>
      <c r="H61" s="20">
        <v>0</v>
      </c>
      <c r="I61" s="20">
        <v>1207000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51">
        <v>1207000</v>
      </c>
      <c r="R61" s="21">
        <v>2.1769320948687887</v>
      </c>
      <c r="S61" s="22">
        <v>-652550</v>
      </c>
    </row>
    <row r="62" spans="2:19" x14ac:dyDescent="0.25">
      <c r="B62" s="27" t="s">
        <v>74</v>
      </c>
      <c r="C62" s="23"/>
      <c r="D62" s="20"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51">
        <v>0</v>
      </c>
      <c r="R62" s="21"/>
      <c r="S62" s="22">
        <v>0</v>
      </c>
    </row>
    <row r="63" spans="2:19" x14ac:dyDescent="0.25">
      <c r="B63" s="28" t="s">
        <v>75</v>
      </c>
      <c r="C63" s="20">
        <v>220606432</v>
      </c>
      <c r="D63" s="20">
        <v>110303216</v>
      </c>
      <c r="E63" s="20">
        <v>999777.47</v>
      </c>
      <c r="F63" s="20">
        <v>26421385.109999999</v>
      </c>
      <c r="G63" s="20">
        <v>28867595.830000002</v>
      </c>
      <c r="H63" s="20">
        <v>13275189.109999999</v>
      </c>
      <c r="I63" s="20">
        <v>26778582.02</v>
      </c>
      <c r="J63" s="20">
        <v>15064884.52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51">
        <v>111407414.05999999</v>
      </c>
      <c r="R63" s="21">
        <v>1.0100105699547326</v>
      </c>
      <c r="S63" s="22">
        <v>-1104198.0599999875</v>
      </c>
    </row>
    <row r="64" spans="2:19" x14ac:dyDescent="0.25">
      <c r="B64" s="28" t="s">
        <v>76</v>
      </c>
      <c r="C64" s="20">
        <v>92036254</v>
      </c>
      <c r="D64" s="20">
        <v>46018127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51">
        <v>0</v>
      </c>
      <c r="R64" s="21">
        <v>0</v>
      </c>
      <c r="S64" s="22">
        <v>46018127</v>
      </c>
    </row>
    <row r="65" spans="2:19" x14ac:dyDescent="0.25">
      <c r="B65" s="28" t="s">
        <v>77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51">
        <v>0</v>
      </c>
      <c r="R65" s="21"/>
      <c r="S65" s="22">
        <v>0</v>
      </c>
    </row>
    <row r="66" spans="2:19" ht="31.5" customHeight="1" x14ac:dyDescent="0.25">
      <c r="B66" s="29" t="s">
        <v>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51">
        <v>0</v>
      </c>
      <c r="R66" s="21"/>
      <c r="S66" s="22">
        <v>0</v>
      </c>
    </row>
    <row r="67" spans="2:19" x14ac:dyDescent="0.25">
      <c r="B67" s="27" t="s">
        <v>79</v>
      </c>
      <c r="C67" s="23"/>
      <c r="D67" s="20"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51">
        <v>0</v>
      </c>
      <c r="R67" s="21"/>
      <c r="S67" s="22">
        <v>0</v>
      </c>
    </row>
    <row r="68" spans="2:19" x14ac:dyDescent="0.25">
      <c r="B68" s="28" t="s">
        <v>80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51">
        <v>0</v>
      </c>
      <c r="R68" s="21"/>
      <c r="S68" s="22">
        <v>0</v>
      </c>
    </row>
    <row r="69" spans="2:19" x14ac:dyDescent="0.25">
      <c r="B69" s="28" t="s">
        <v>81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51">
        <v>0</v>
      </c>
      <c r="R69" s="21"/>
      <c r="S69" s="22">
        <v>0</v>
      </c>
    </row>
    <row r="70" spans="2:19" x14ac:dyDescent="0.25">
      <c r="B70" s="27" t="s">
        <v>82</v>
      </c>
      <c r="C70" s="23"/>
      <c r="D70" s="20"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51">
        <v>0</v>
      </c>
      <c r="R70" s="21"/>
      <c r="S70" s="22">
        <v>0</v>
      </c>
    </row>
    <row r="71" spans="2:19" x14ac:dyDescent="0.25">
      <c r="B71" s="28" t="s">
        <v>83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51">
        <v>0</v>
      </c>
      <c r="R71" s="21"/>
      <c r="S71" s="22">
        <v>0</v>
      </c>
    </row>
    <row r="72" spans="2:19" x14ac:dyDescent="0.25">
      <c r="B72" s="28" t="s">
        <v>84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51">
        <v>0</v>
      </c>
      <c r="R72" s="21"/>
      <c r="S72" s="22">
        <v>0</v>
      </c>
    </row>
    <row r="73" spans="2:19" x14ac:dyDescent="0.25">
      <c r="B73" s="28" t="s">
        <v>85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51">
        <v>0</v>
      </c>
      <c r="R73" s="21"/>
      <c r="S73" s="22">
        <v>0</v>
      </c>
    </row>
    <row r="74" spans="2:19" x14ac:dyDescent="0.25">
      <c r="B74" s="26" t="s">
        <v>86</v>
      </c>
      <c r="C74" s="24"/>
      <c r="D74" s="20"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51">
        <v>0</v>
      </c>
      <c r="R74" s="21"/>
      <c r="S74" s="22">
        <v>0</v>
      </c>
    </row>
    <row r="75" spans="2:19" x14ac:dyDescent="0.25">
      <c r="B75" s="27" t="s">
        <v>87</v>
      </c>
      <c r="C75" s="23"/>
      <c r="D75" s="20"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51">
        <v>0</v>
      </c>
      <c r="R75" s="21"/>
      <c r="S75" s="22">
        <v>0</v>
      </c>
    </row>
    <row r="76" spans="2:19" x14ac:dyDescent="0.25">
      <c r="B76" s="28" t="s">
        <v>88</v>
      </c>
      <c r="C76" s="20">
        <v>0</v>
      </c>
      <c r="D76" s="20">
        <v>0</v>
      </c>
      <c r="E76" s="20">
        <v>0</v>
      </c>
      <c r="F76" s="20">
        <v>9194710.9399999995</v>
      </c>
      <c r="G76" s="20">
        <v>0</v>
      </c>
      <c r="H76" s="20">
        <v>10459548.289999999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51">
        <v>19654259.229999997</v>
      </c>
      <c r="R76" s="21"/>
      <c r="S76" s="22">
        <v>-19654259.229999997</v>
      </c>
    </row>
    <row r="77" spans="2:19" x14ac:dyDescent="0.25">
      <c r="B77" s="28" t="s">
        <v>89</v>
      </c>
      <c r="C77" s="20">
        <v>0</v>
      </c>
      <c r="D77" s="20">
        <v>0</v>
      </c>
      <c r="E77" s="20">
        <v>0</v>
      </c>
      <c r="F77" s="20">
        <v>0</v>
      </c>
      <c r="G77" s="20">
        <v>36119264.75</v>
      </c>
      <c r="H77" s="20">
        <v>272619400.24000001</v>
      </c>
      <c r="I77" s="20">
        <v>0</v>
      </c>
      <c r="J77" s="20">
        <v>0</v>
      </c>
      <c r="K77" s="20">
        <v>0</v>
      </c>
      <c r="L77" s="20"/>
      <c r="M77" s="20"/>
      <c r="N77" s="20">
        <v>0</v>
      </c>
      <c r="O77" s="20">
        <v>0</v>
      </c>
      <c r="P77" s="20">
        <v>0</v>
      </c>
      <c r="Q77" s="51">
        <v>308738664.99000001</v>
      </c>
      <c r="R77" s="21"/>
      <c r="S77" s="22">
        <v>-308738664.99000001</v>
      </c>
    </row>
    <row r="78" spans="2:19" x14ac:dyDescent="0.25">
      <c r="B78" s="27" t="s">
        <v>90</v>
      </c>
      <c r="C78" s="23"/>
      <c r="D78" s="20"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51">
        <v>0</v>
      </c>
      <c r="R78" s="21"/>
      <c r="S78" s="22">
        <v>0</v>
      </c>
    </row>
    <row r="79" spans="2:19" x14ac:dyDescent="0.25">
      <c r="B79" s="28" t="s">
        <v>91</v>
      </c>
      <c r="C79" s="20">
        <v>82168138</v>
      </c>
      <c r="D79" s="20">
        <v>41084069</v>
      </c>
      <c r="E79" s="20">
        <v>6078937.3700000001</v>
      </c>
      <c r="F79" s="20">
        <v>5686482</v>
      </c>
      <c r="G79" s="20">
        <v>6917889.9799999995</v>
      </c>
      <c r="H79" s="20">
        <v>6355237.2999999998</v>
      </c>
      <c r="I79" s="20">
        <v>6846966.0999999996</v>
      </c>
      <c r="J79" s="20">
        <v>8761645.2300000004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51">
        <v>40647157.980000004</v>
      </c>
      <c r="R79" s="21">
        <v>0.98936543943590405</v>
      </c>
      <c r="S79" s="22">
        <v>436911.01999999583</v>
      </c>
    </row>
    <row r="80" spans="2:19" x14ac:dyDescent="0.25">
      <c r="B80" s="28" t="s">
        <v>92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51">
        <v>0</v>
      </c>
      <c r="R80" s="21"/>
      <c r="S80" s="22">
        <v>0</v>
      </c>
    </row>
    <row r="81" spans="2:19" x14ac:dyDescent="0.25">
      <c r="B81" s="27" t="s">
        <v>93</v>
      </c>
      <c r="C81" s="23"/>
      <c r="D81" s="20"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51">
        <v>0</v>
      </c>
      <c r="R81" s="21"/>
      <c r="S81" s="22">
        <v>0</v>
      </c>
    </row>
    <row r="82" spans="2:19" x14ac:dyDescent="0.25">
      <c r="B82" s="28" t="s">
        <v>94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51">
        <v>0</v>
      </c>
      <c r="R82" s="21"/>
      <c r="S82" s="22">
        <v>0</v>
      </c>
    </row>
    <row r="83" spans="2:19" x14ac:dyDescent="0.25">
      <c r="B83" s="30" t="s">
        <v>95</v>
      </c>
      <c r="C83" s="25">
        <v>964708659</v>
      </c>
      <c r="D83" s="25">
        <v>482354329.5</v>
      </c>
      <c r="E83" s="25">
        <v>43948610.799774133</v>
      </c>
      <c r="F83" s="25">
        <v>79099426.349880278</v>
      </c>
      <c r="G83" s="25">
        <v>108296403.37982011</v>
      </c>
      <c r="H83" s="25">
        <v>336017620.58981258</v>
      </c>
      <c r="I83" s="25">
        <v>76483464.689858928</v>
      </c>
      <c r="J83" s="25">
        <v>62396874.179848552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706242399.9889946</v>
      </c>
      <c r="R83" s="32">
        <v>1.4641568589652196</v>
      </c>
      <c r="S83" s="25">
        <v>-223888070.48899454</v>
      </c>
    </row>
    <row r="84" spans="2:19" ht="15.75" thickBot="1" x14ac:dyDescent="0.3">
      <c r="C84" s="10">
        <v>0</v>
      </c>
      <c r="D84" s="10"/>
      <c r="E84" s="10"/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9"/>
      <c r="R84" s="9"/>
    </row>
    <row r="85" spans="2:19" ht="15.75" customHeight="1" thickBot="1" x14ac:dyDescent="0.3">
      <c r="B85" s="31" t="s">
        <v>101</v>
      </c>
      <c r="C85" s="9"/>
      <c r="D85" s="9"/>
      <c r="E85" s="9"/>
      <c r="F85" s="9"/>
      <c r="G85" s="14"/>
      <c r="H85" s="9"/>
      <c r="I85" s="9"/>
      <c r="J85" s="9"/>
      <c r="K85" s="14"/>
      <c r="L85" s="14"/>
      <c r="M85" s="9"/>
      <c r="N85" s="9"/>
      <c r="O85" s="9"/>
      <c r="P85" s="9"/>
      <c r="Q85" s="9"/>
      <c r="R85" s="9"/>
    </row>
    <row r="86" spans="2:19" ht="26.25" customHeight="1" thickBot="1" x14ac:dyDescent="0.3">
      <c r="B86" s="18" t="s">
        <v>102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9" ht="40.5" customHeight="1" thickBot="1" x14ac:dyDescent="0.3">
      <c r="B87" s="19" t="s">
        <v>103</v>
      </c>
      <c r="C87" s="9"/>
      <c r="D87" s="44" t="s">
        <v>100</v>
      </c>
      <c r="E87" s="44"/>
      <c r="F87" s="44"/>
      <c r="G87" s="4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19" ht="9" customHeight="1" x14ac:dyDescent="0.25">
      <c r="C88" s="9"/>
      <c r="D88" s="45" t="s">
        <v>11</v>
      </c>
      <c r="E88" s="45"/>
      <c r="F88" s="45"/>
      <c r="G88" s="45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</sheetData>
  <mergeCells count="9">
    <mergeCell ref="B7:B8"/>
    <mergeCell ref="C7:C8"/>
    <mergeCell ref="D7:D8"/>
    <mergeCell ref="E7:Q7"/>
    <mergeCell ref="B1:Q1"/>
    <mergeCell ref="B2:Q2"/>
    <mergeCell ref="B3:Q3"/>
    <mergeCell ref="B4:Q4"/>
    <mergeCell ref="B5:Q5"/>
  </mergeCells>
  <pageMargins left="3.937007874015748E-2" right="3.937007874015748E-2" top="0.11811023622047245" bottom="7.874015748031496E-2" header="0.31496062992125984" footer="0.31496062992125984"/>
  <pageSetup scale="4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Presentacion</vt:lpstr>
      <vt:lpstr>EjeccTransp2023Semestre</vt:lpstr>
      <vt:lpstr>EjeccTransp2023Semestre!Títulos_a_imprimir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C. Gonzalez Constanza</dc:creator>
  <cp:lastModifiedBy>Tomas Herrera Luna</cp:lastModifiedBy>
  <cp:lastPrinted>2023-07-20T17:13:47Z</cp:lastPrinted>
  <dcterms:created xsi:type="dcterms:W3CDTF">2022-05-13T14:36:27Z</dcterms:created>
  <dcterms:modified xsi:type="dcterms:W3CDTF">2023-07-20T17:14:37Z</dcterms:modified>
</cp:coreProperties>
</file>