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herrera\Desktop\BALANCE GENERAL\"/>
    </mc:Choice>
  </mc:AlternateContent>
  <xr:revisionPtr revIDLastSave="0" documentId="8_{F72A785C-4F17-4A36-8D05-E0C3500C0F62}" xr6:coauthVersionLast="36" xr6:coauthVersionMax="36" xr10:uidLastSave="{00000000-0000-0000-0000-000000000000}"/>
  <bookViews>
    <workbookView xWindow="0" yWindow="0" windowWidth="24000" windowHeight="9525" xr2:uid="{00000000-000D-0000-FFFF-FFFF00000000}"/>
  </bookViews>
  <sheets>
    <sheet name="ESTADO SITUACION ENER-FEB.2023" sheetId="3" r:id="rId1"/>
  </sheets>
  <definedNames>
    <definedName name="_xlnm.Print_Area" localSheetId="0">'ESTADO SITUACION ENER-FEB.2023'!$A$1:$E$59</definedName>
    <definedName name="_xlnm.Print_Titles" localSheetId="0">'ESTADO SITUACION ENER-FEB.2023'!$1:$7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3" l="1"/>
  <c r="D16" i="3"/>
  <c r="D10" i="3"/>
  <c r="E10" i="3" s="1"/>
  <c r="C45" i="3" l="1"/>
  <c r="D45" i="3" l="1"/>
  <c r="E45" i="3" s="1"/>
  <c r="D44" i="3"/>
  <c r="E44" i="3" s="1"/>
  <c r="D41" i="3"/>
  <c r="E41" i="3" s="1"/>
  <c r="D42" i="3"/>
  <c r="E42" i="3" s="1"/>
  <c r="D43" i="3"/>
  <c r="E43" i="3" s="1"/>
  <c r="D40" i="3"/>
  <c r="E40" i="3" s="1"/>
  <c r="D37" i="3"/>
  <c r="E37" i="3" s="1"/>
  <c r="D36" i="3"/>
  <c r="E36" i="3" s="1"/>
  <c r="D35" i="3"/>
  <c r="E35" i="3" s="1"/>
  <c r="D32" i="3"/>
  <c r="E32" i="3" s="1"/>
  <c r="D29" i="3"/>
  <c r="E29" i="3" s="1"/>
  <c r="D30" i="3"/>
  <c r="E30" i="3" s="1"/>
  <c r="D31" i="3"/>
  <c r="E31" i="3" s="1"/>
  <c r="D28" i="3"/>
  <c r="E28" i="3" s="1"/>
  <c r="D24" i="3"/>
  <c r="E24" i="3" s="1"/>
  <c r="D23" i="3"/>
  <c r="E23" i="3" s="1"/>
  <c r="D20" i="3"/>
  <c r="E20" i="3" s="1"/>
  <c r="D21" i="3"/>
  <c r="E21" i="3" s="1"/>
  <c r="D22" i="3"/>
  <c r="E22" i="3" s="1"/>
  <c r="D19" i="3"/>
  <c r="E19" i="3" s="1"/>
  <c r="D11" i="3"/>
  <c r="E11" i="3" s="1"/>
  <c r="D12" i="3"/>
  <c r="E12" i="3" s="1"/>
  <c r="D13" i="3"/>
  <c r="E13" i="3" s="1"/>
  <c r="D14" i="3"/>
  <c r="E14" i="3" s="1"/>
  <c r="D15" i="3"/>
  <c r="E15" i="3" s="1"/>
</calcChain>
</file>

<file path=xl/sharedStrings.xml><?xml version="1.0" encoding="utf-8"?>
<sst xmlns="http://schemas.openxmlformats.org/spreadsheetml/2006/main" count="45" uniqueCount="45">
  <si>
    <t>(Valores en RD$)</t>
  </si>
  <si>
    <t>Análisis Comparativo Mensual</t>
  </si>
  <si>
    <t>PROINDUSTRIA</t>
  </si>
  <si>
    <t>Monto</t>
  </si>
  <si>
    <t>Porcentual</t>
  </si>
  <si>
    <t>VARIACION</t>
  </si>
  <si>
    <t>ACTIVOS</t>
  </si>
  <si>
    <t>Activos corrientes</t>
  </si>
  <si>
    <t xml:space="preserve">Efectivo y equivalente de efectivo (Nota 6) </t>
  </si>
  <si>
    <t>Inversiones a corto plazo (Nota 7)</t>
  </si>
  <si>
    <t>Cuenta  y doc. por cobrar (Nota 8)</t>
  </si>
  <si>
    <t xml:space="preserve">Inventarios </t>
  </si>
  <si>
    <t>Pagos anticipados (Nota 9)</t>
  </si>
  <si>
    <t>Otros activos corrientes (Nota 10)</t>
  </si>
  <si>
    <t>Total activos corrientes</t>
  </si>
  <si>
    <t>Activos no corrientes</t>
  </si>
  <si>
    <t>Inversiones a largo plazo (Nota 11)</t>
  </si>
  <si>
    <t>Propiedad, planta y equipo neto (Nota 12)</t>
  </si>
  <si>
    <t xml:space="preserve"> Activos intangibles (Nota 13)</t>
  </si>
  <si>
    <t>Otros activos no financieros (Nota 14)</t>
  </si>
  <si>
    <t>Total activos no corrientes</t>
  </si>
  <si>
    <t>TOTAL ACTIVOS</t>
  </si>
  <si>
    <t xml:space="preserve">PASIVOS       </t>
  </si>
  <si>
    <t>Pasivos Corrientes</t>
  </si>
  <si>
    <t>Cuentas y documentos  por pagar (Nota 15 y Anexo 1)</t>
  </si>
  <si>
    <t>Retenciones y acumulaciones por pagar (Nota 16)</t>
  </si>
  <si>
    <t xml:space="preserve"> Provisiones a corto plazo</t>
  </si>
  <si>
    <t>Otros pasivos corrientes (Nota 17)</t>
  </si>
  <si>
    <t>Total pasivos corrientes</t>
  </si>
  <si>
    <t>Pasivos no corrientes</t>
  </si>
  <si>
    <t>Préstamos a largo plazo (Nota 18)</t>
  </si>
  <si>
    <t>Total pasivo no corrientes</t>
  </si>
  <si>
    <t>TOTAL PASIVO</t>
  </si>
  <si>
    <t>Activos Netos/Patrimonio (Nota 19 )</t>
  </si>
  <si>
    <t>Capital</t>
  </si>
  <si>
    <t>Reservas y Otros</t>
  </si>
  <si>
    <t xml:space="preserve">Resultados positivos (ahorro)/negativo (desahorro) </t>
  </si>
  <si>
    <t>Resultados acumulados</t>
  </si>
  <si>
    <t>Total activos netos/patrimonio</t>
  </si>
  <si>
    <t>TOTAL PASIVO Y PATRIMONIO</t>
  </si>
  <si>
    <t>Las notas adjuntas son parte integral de estos Estados Financieros.</t>
  </si>
  <si>
    <t>Enero- febrero 2023</t>
  </si>
  <si>
    <t>2023-01</t>
  </si>
  <si>
    <t>2023-02</t>
  </si>
  <si>
    <t>Estado de Situación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</si>
</sst>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4" fontId="1" fillId="0" borderId="1" xfId="0" applyNumberFormat="1" applyFont="1" applyBorder="1" applyAlignment="1">
      <alignment horizontal="right"/>
    </xf>
    <xf numFmtId="4" fontId="1" fillId="0" borderId="2" xfId="0" applyNumberFormat="1" applyFont="1" applyBorder="1" applyAlignment="1">
      <alignment horizontal="right"/>
    </xf>
    <xf numFmtId="4" fontId="1" fillId="0" borderId="3" xfId="0" applyNumberFormat="1" applyFont="1" applyBorder="1" applyAlignment="1">
      <alignment horizontal="right"/>
    </xf>
    <xf numFmtId="4" fontId="1" fillId="0" borderId="4" xfId="0" applyNumberFormat="1" applyFont="1" applyBorder="1" applyAlignment="1">
      <alignment horizontal="right"/>
    </xf>
    <xf numFmtId="4" fontId="1" fillId="2" borderId="2" xfId="0" applyNumberFormat="1" applyFont="1" applyFill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0" fillId="0" borderId="0" xfId="0" applyFont="1"/>
    <xf numFmtId="0" fontId="0" fillId="0" borderId="1" xfId="0" applyFont="1" applyBorder="1"/>
    <xf numFmtId="4" fontId="0" fillId="0" borderId="0" xfId="0" applyNumberFormat="1" applyFont="1" applyAlignment="1">
      <alignment horizontal="right"/>
    </xf>
    <xf numFmtId="4" fontId="0" fillId="0" borderId="1" xfId="0" applyNumberFormat="1" applyFont="1" applyBorder="1" applyAlignment="1">
      <alignment horizontal="right"/>
    </xf>
    <xf numFmtId="0" fontId="2" fillId="0" borderId="0" xfId="0" applyFont="1" applyAlignment="1">
      <alignment horizontal="left" vertical="center"/>
    </xf>
    <xf numFmtId="0" fontId="1" fillId="2" borderId="1" xfId="0" applyFont="1" applyFill="1" applyBorder="1" applyAlignment="1">
      <alignment horizontal="right"/>
    </xf>
    <xf numFmtId="0" fontId="0" fillId="2" borderId="0" xfId="0" applyFill="1"/>
    <xf numFmtId="4" fontId="0" fillId="2" borderId="0" xfId="0" applyNumberFormat="1" applyFill="1" applyAlignment="1">
      <alignment horizontal="right"/>
    </xf>
    <xf numFmtId="4" fontId="0" fillId="2" borderId="1" xfId="0" applyNumberFormat="1" applyFill="1" applyBorder="1" applyAlignment="1">
      <alignment horizontal="right"/>
    </xf>
    <xf numFmtId="4" fontId="1" fillId="2" borderId="1" xfId="0" applyNumberFormat="1" applyFont="1" applyFill="1" applyBorder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Font="1"/>
    <xf numFmtId="0" fontId="2" fillId="0" borderId="0" xfId="0" applyFont="1" applyAlignment="1">
      <alignment horizontal="center" vertical="center"/>
    </xf>
    <xf numFmtId="0" fontId="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86A10E-3DBB-43D0-83D9-54A604E99669}">
  <sheetPr>
    <pageSetUpPr fitToPage="1"/>
  </sheetPr>
  <dimension ref="A1:E269"/>
  <sheetViews>
    <sheetView tabSelected="1" zoomScaleNormal="100" workbookViewId="0">
      <selection activeCell="A16" sqref="A16"/>
    </sheetView>
  </sheetViews>
  <sheetFormatPr baseColWidth="10" defaultColWidth="9.140625" defaultRowHeight="15" x14ac:dyDescent="0.25"/>
  <cols>
    <col min="1" max="1" width="50.28515625" style="8" customWidth="1"/>
    <col min="2" max="2" width="18" style="8" customWidth="1"/>
    <col min="3" max="3" width="18" style="14" customWidth="1"/>
    <col min="4" max="5" width="18" style="8" customWidth="1"/>
    <col min="6" max="16384" width="9.140625" style="8"/>
  </cols>
  <sheetData>
    <row r="1" spans="1:5" x14ac:dyDescent="0.25">
      <c r="A1" s="20" t="s">
        <v>2</v>
      </c>
      <c r="B1" s="20"/>
      <c r="C1" s="20"/>
      <c r="D1" s="20"/>
      <c r="E1" s="20"/>
    </row>
    <row r="2" spans="1:5" x14ac:dyDescent="0.25">
      <c r="A2" s="20" t="s">
        <v>44</v>
      </c>
      <c r="B2" s="20"/>
      <c r="C2" s="20"/>
      <c r="D2" s="20"/>
      <c r="E2" s="20"/>
    </row>
    <row r="3" spans="1:5" x14ac:dyDescent="0.25">
      <c r="A3" s="21" t="s">
        <v>41</v>
      </c>
      <c r="B3" s="21"/>
      <c r="C3" s="21"/>
      <c r="D3" s="21"/>
      <c r="E3" s="21"/>
    </row>
    <row r="4" spans="1:5" x14ac:dyDescent="0.25">
      <c r="A4" s="20" t="s">
        <v>0</v>
      </c>
      <c r="B4" s="20"/>
      <c r="C4" s="20"/>
      <c r="D4" s="20"/>
      <c r="E4" s="20"/>
    </row>
    <row r="5" spans="1:5" x14ac:dyDescent="0.25">
      <c r="A5" s="20" t="s">
        <v>1</v>
      </c>
      <c r="B5" s="20"/>
      <c r="C5" s="20"/>
      <c r="D5" s="20"/>
      <c r="E5" s="20"/>
    </row>
    <row r="6" spans="1:5" x14ac:dyDescent="0.25">
      <c r="B6" s="12"/>
      <c r="D6" s="18" t="s">
        <v>5</v>
      </c>
      <c r="E6" s="19"/>
    </row>
    <row r="7" spans="1:5" x14ac:dyDescent="0.25">
      <c r="A7" s="9"/>
      <c r="B7" s="13" t="s">
        <v>43</v>
      </c>
      <c r="C7" s="13" t="s">
        <v>42</v>
      </c>
      <c r="D7" s="7" t="s">
        <v>3</v>
      </c>
      <c r="E7" s="7" t="s">
        <v>4</v>
      </c>
    </row>
    <row r="8" spans="1:5" x14ac:dyDescent="0.25">
      <c r="A8" s="1" t="s">
        <v>6</v>
      </c>
      <c r="B8" s="10"/>
      <c r="C8" s="15"/>
    </row>
    <row r="9" spans="1:5" x14ac:dyDescent="0.25">
      <c r="A9" s="1" t="s">
        <v>7</v>
      </c>
      <c r="B9" s="10"/>
      <c r="C9" s="15"/>
    </row>
    <row r="10" spans="1:5" x14ac:dyDescent="0.25">
      <c r="A10" s="8" t="s">
        <v>8</v>
      </c>
      <c r="B10" s="10">
        <v>49959942.450000003</v>
      </c>
      <c r="C10" s="15">
        <v>54827650.369999997</v>
      </c>
      <c r="D10" s="10">
        <f>B10-C10</f>
        <v>-4867707.9199999943</v>
      </c>
      <c r="E10" s="10">
        <f>D10/C10*100</f>
        <v>-8.878199023942587</v>
      </c>
    </row>
    <row r="11" spans="1:5" x14ac:dyDescent="0.25">
      <c r="A11" s="8" t="s">
        <v>9</v>
      </c>
      <c r="B11" s="10">
        <v>547553600.35000002</v>
      </c>
      <c r="C11" s="15">
        <v>521461835.07999998</v>
      </c>
      <c r="D11" s="10">
        <f t="shared" ref="D11:D15" si="0">B11-C11</f>
        <v>26091765.270000041</v>
      </c>
      <c r="E11" s="10">
        <f t="shared" ref="E11:E15" si="1">D11/C11*100</f>
        <v>5.0035809938031566</v>
      </c>
    </row>
    <row r="12" spans="1:5" x14ac:dyDescent="0.25">
      <c r="A12" s="8" t="s">
        <v>10</v>
      </c>
      <c r="B12" s="10">
        <v>1360472677.4200001</v>
      </c>
      <c r="C12" s="15">
        <v>1401609016.1099999</v>
      </c>
      <c r="D12" s="10">
        <f t="shared" si="0"/>
        <v>-41136338.689999819</v>
      </c>
      <c r="E12" s="10">
        <f t="shared" si="1"/>
        <v>-2.9349367917287563</v>
      </c>
    </row>
    <row r="13" spans="1:5" x14ac:dyDescent="0.25">
      <c r="A13" s="8" t="s">
        <v>11</v>
      </c>
      <c r="B13" s="10">
        <v>11344171.939999999</v>
      </c>
      <c r="C13" s="15">
        <v>15492537.26</v>
      </c>
      <c r="D13" s="10">
        <f t="shared" si="0"/>
        <v>-4148365.3200000003</v>
      </c>
      <c r="E13" s="10">
        <f t="shared" si="1"/>
        <v>-26.77653924842005</v>
      </c>
    </row>
    <row r="14" spans="1:5" x14ac:dyDescent="0.25">
      <c r="A14" s="8" t="s">
        <v>12</v>
      </c>
      <c r="B14" s="10">
        <v>7885940.5499999998</v>
      </c>
      <c r="C14" s="15">
        <v>5103781.21</v>
      </c>
      <c r="D14" s="10">
        <f t="shared" si="0"/>
        <v>2782159.34</v>
      </c>
      <c r="E14" s="10">
        <f t="shared" si="1"/>
        <v>54.511728178097194</v>
      </c>
    </row>
    <row r="15" spans="1:5" x14ac:dyDescent="0.25">
      <c r="A15" s="8" t="s">
        <v>13</v>
      </c>
      <c r="B15" s="11">
        <v>120560548.67</v>
      </c>
      <c r="C15" s="16">
        <v>106922726.45999999</v>
      </c>
      <c r="D15" s="11">
        <f t="shared" si="0"/>
        <v>13637822.210000008</v>
      </c>
      <c r="E15" s="11">
        <f t="shared" si="1"/>
        <v>12.754839557053332</v>
      </c>
    </row>
    <row r="16" spans="1:5" x14ac:dyDescent="0.25">
      <c r="A16" s="1" t="s">
        <v>14</v>
      </c>
      <c r="B16" s="2">
        <v>2097776881.3800001</v>
      </c>
      <c r="C16" s="17">
        <v>2105417546.49</v>
      </c>
      <c r="D16" s="4">
        <f>B16-C16</f>
        <v>-7640665.1099998951</v>
      </c>
      <c r="E16" s="4">
        <f>D16/C16*100</f>
        <v>-0.36290497923976456</v>
      </c>
    </row>
    <row r="17" spans="1:5" x14ac:dyDescent="0.25">
      <c r="B17" s="10"/>
      <c r="C17" s="15"/>
    </row>
    <row r="18" spans="1:5" x14ac:dyDescent="0.25">
      <c r="A18" s="1" t="s">
        <v>15</v>
      </c>
      <c r="B18" s="10"/>
      <c r="C18" s="15"/>
    </row>
    <row r="19" spans="1:5" x14ac:dyDescent="0.25">
      <c r="A19" s="8" t="s">
        <v>16</v>
      </c>
      <c r="B19" s="10">
        <v>3713522948</v>
      </c>
      <c r="C19" s="15">
        <v>3839419498.2600002</v>
      </c>
      <c r="D19" s="10">
        <f>B19-C19</f>
        <v>-125896550.26000023</v>
      </c>
      <c r="E19" s="10">
        <f>D19/C19*100</f>
        <v>-3.2790516982334363</v>
      </c>
    </row>
    <row r="20" spans="1:5" x14ac:dyDescent="0.25">
      <c r="A20" s="8" t="s">
        <v>17</v>
      </c>
      <c r="B20" s="10">
        <v>45668102.030000001</v>
      </c>
      <c r="C20" s="15">
        <v>41327873.920000002</v>
      </c>
      <c r="D20" s="10">
        <f t="shared" ref="D20:D22" si="2">B20-C20</f>
        <v>4340228.1099999994</v>
      </c>
      <c r="E20" s="10">
        <f t="shared" ref="E20:E22" si="3">D20/C20*100</f>
        <v>10.501939002237449</v>
      </c>
    </row>
    <row r="21" spans="1:5" x14ac:dyDescent="0.25">
      <c r="A21" s="8" t="s">
        <v>18</v>
      </c>
      <c r="B21" s="10">
        <v>11260458.6</v>
      </c>
      <c r="C21" s="15">
        <v>11284722.91</v>
      </c>
      <c r="D21" s="10">
        <f t="shared" si="2"/>
        <v>-24264.310000000522</v>
      </c>
      <c r="E21" s="10">
        <f t="shared" si="3"/>
        <v>-0.21501910320277881</v>
      </c>
    </row>
    <row r="22" spans="1:5" x14ac:dyDescent="0.25">
      <c r="A22" s="8" t="s">
        <v>19</v>
      </c>
      <c r="B22" s="11">
        <v>447060336.63</v>
      </c>
      <c r="C22" s="16">
        <v>463580885.86000001</v>
      </c>
      <c r="D22" s="10">
        <f t="shared" si="2"/>
        <v>-16520549.230000019</v>
      </c>
      <c r="E22" s="10">
        <f t="shared" si="3"/>
        <v>-3.5636821391702447</v>
      </c>
    </row>
    <row r="23" spans="1:5" x14ac:dyDescent="0.25">
      <c r="A23" s="1" t="s">
        <v>20</v>
      </c>
      <c r="B23" s="2">
        <v>4217511845.2600002</v>
      </c>
      <c r="C23" s="17">
        <v>4355612980.9499998</v>
      </c>
      <c r="D23" s="4">
        <f>B23-C23</f>
        <v>-138101135.68999958</v>
      </c>
      <c r="E23" s="4">
        <f>D23/C23*100</f>
        <v>-3.1706475367303741</v>
      </c>
    </row>
    <row r="24" spans="1:5" ht="15.75" thickBot="1" x14ac:dyDescent="0.3">
      <c r="A24" s="1" t="s">
        <v>21</v>
      </c>
      <c r="B24" s="3">
        <v>6315288726.6400003</v>
      </c>
      <c r="C24" s="6">
        <v>6461030527.4399996</v>
      </c>
      <c r="D24" s="3">
        <f>B24-C24</f>
        <v>-145741800.79999924</v>
      </c>
      <c r="E24" s="5">
        <f>D24/C24*100</f>
        <v>-2.2557051879113361</v>
      </c>
    </row>
    <row r="25" spans="1:5" ht="15.75" thickTop="1" x14ac:dyDescent="0.25">
      <c r="B25" s="10"/>
      <c r="C25" s="15"/>
    </row>
    <row r="26" spans="1:5" x14ac:dyDescent="0.25">
      <c r="A26" s="1" t="s">
        <v>22</v>
      </c>
      <c r="B26" s="10"/>
      <c r="C26" s="15"/>
    </row>
    <row r="27" spans="1:5" x14ac:dyDescent="0.25">
      <c r="A27" s="1" t="s">
        <v>23</v>
      </c>
      <c r="B27" s="10"/>
      <c r="C27" s="15"/>
    </row>
    <row r="28" spans="1:5" x14ac:dyDescent="0.25">
      <c r="A28" s="8" t="s">
        <v>24</v>
      </c>
      <c r="B28" s="10">
        <v>76258288.150000006</v>
      </c>
      <c r="C28" s="15">
        <v>79318252.019999996</v>
      </c>
      <c r="D28" s="10">
        <f>B28-C28</f>
        <v>-3059963.8699999899</v>
      </c>
      <c r="E28" s="10">
        <f>D28/C28*100</f>
        <v>-3.8578306910097107</v>
      </c>
    </row>
    <row r="29" spans="1:5" x14ac:dyDescent="0.25">
      <c r="A29" s="8" t="s">
        <v>25</v>
      </c>
      <c r="B29" s="10">
        <v>18685132.390000001</v>
      </c>
      <c r="C29" s="15">
        <v>19678741.75</v>
      </c>
      <c r="D29" s="10">
        <f t="shared" ref="D29:D31" si="4">B29-C29</f>
        <v>-993609.3599999994</v>
      </c>
      <c r="E29" s="10">
        <f t="shared" ref="E29:E32" si="5">D29/C29*100</f>
        <v>-5.049150868601644</v>
      </c>
    </row>
    <row r="30" spans="1:5" x14ac:dyDescent="0.25">
      <c r="A30" s="8" t="s">
        <v>26</v>
      </c>
      <c r="B30" s="10">
        <v>36014295.859999999</v>
      </c>
      <c r="C30" s="15">
        <v>12172470.109999999</v>
      </c>
      <c r="D30" s="10">
        <f t="shared" si="4"/>
        <v>23841825.75</v>
      </c>
      <c r="E30" s="10">
        <f t="shared" si="5"/>
        <v>195.86678410007613</v>
      </c>
    </row>
    <row r="31" spans="1:5" x14ac:dyDescent="0.25">
      <c r="A31" s="8" t="s">
        <v>27</v>
      </c>
      <c r="B31" s="11">
        <v>290217287.22000003</v>
      </c>
      <c r="C31" s="16">
        <v>301136896.79000002</v>
      </c>
      <c r="D31" s="10">
        <f t="shared" si="4"/>
        <v>-10919609.569999993</v>
      </c>
      <c r="E31" s="10">
        <f t="shared" si="5"/>
        <v>-3.6261280787571044</v>
      </c>
    </row>
    <row r="32" spans="1:5" x14ac:dyDescent="0.25">
      <c r="A32" s="1" t="s">
        <v>28</v>
      </c>
      <c r="B32" s="2">
        <v>421175003.62</v>
      </c>
      <c r="C32" s="17">
        <v>412306360.67000002</v>
      </c>
      <c r="D32" s="4">
        <f>B32-C32</f>
        <v>8868642.9499999881</v>
      </c>
      <c r="E32" s="4">
        <f t="shared" si="5"/>
        <v>2.1509837819597051</v>
      </c>
    </row>
    <row r="33" spans="1:5" x14ac:dyDescent="0.25">
      <c r="B33" s="10"/>
      <c r="C33" s="15"/>
    </row>
    <row r="34" spans="1:5" x14ac:dyDescent="0.25">
      <c r="A34" s="1" t="s">
        <v>29</v>
      </c>
      <c r="B34" s="10"/>
      <c r="C34" s="15"/>
    </row>
    <row r="35" spans="1:5" x14ac:dyDescent="0.25">
      <c r="A35" s="8" t="s">
        <v>30</v>
      </c>
      <c r="B35" s="11">
        <v>31232861</v>
      </c>
      <c r="C35" s="16">
        <v>31232861</v>
      </c>
      <c r="D35" s="11">
        <f>B35-C35</f>
        <v>0</v>
      </c>
      <c r="E35" s="11">
        <f>D35/C35*100</f>
        <v>0</v>
      </c>
    </row>
    <row r="36" spans="1:5" x14ac:dyDescent="0.25">
      <c r="A36" s="1" t="s">
        <v>31</v>
      </c>
      <c r="B36" s="2">
        <v>31232861</v>
      </c>
      <c r="C36" s="17">
        <v>31232861</v>
      </c>
      <c r="D36" s="2">
        <f>B36-C36</f>
        <v>0</v>
      </c>
      <c r="E36" s="11">
        <f t="shared" ref="E36" si="6">D36/C36*100</f>
        <v>0</v>
      </c>
    </row>
    <row r="37" spans="1:5" x14ac:dyDescent="0.25">
      <c r="A37" s="1" t="s">
        <v>32</v>
      </c>
      <c r="B37" s="2">
        <v>452407864.62</v>
      </c>
      <c r="C37" s="17">
        <v>443539221.67000002</v>
      </c>
      <c r="D37" s="2">
        <f>B37-C37</f>
        <v>8868642.9499999881</v>
      </c>
      <c r="E37" s="11">
        <f>D37/C37*100</f>
        <v>1.9995171828565805</v>
      </c>
    </row>
    <row r="38" spans="1:5" x14ac:dyDescent="0.25">
      <c r="B38" s="10"/>
      <c r="C38" s="15"/>
    </row>
    <row r="39" spans="1:5" x14ac:dyDescent="0.25">
      <c r="A39" s="1" t="s">
        <v>33</v>
      </c>
      <c r="B39" s="10"/>
      <c r="C39" s="15"/>
    </row>
    <row r="40" spans="1:5" x14ac:dyDescent="0.25">
      <c r="A40" s="8" t="s">
        <v>34</v>
      </c>
      <c r="B40" s="10">
        <v>25000000</v>
      </c>
      <c r="C40" s="15">
        <v>25000000</v>
      </c>
      <c r="D40" s="10">
        <f>B40-C40</f>
        <v>0</v>
      </c>
      <c r="E40" s="10">
        <f>D40/C40*100</f>
        <v>0</v>
      </c>
    </row>
    <row r="41" spans="1:5" x14ac:dyDescent="0.25">
      <c r="A41" s="8" t="s">
        <v>35</v>
      </c>
      <c r="B41" s="10">
        <v>4515268223.4499998</v>
      </c>
      <c r="C41" s="15">
        <v>4612324204.8699999</v>
      </c>
      <c r="D41" s="10">
        <f t="shared" ref="D41:D43" si="7">B41-C41</f>
        <v>-97055981.420000076</v>
      </c>
      <c r="E41" s="10">
        <f t="shared" ref="E41:E43" si="8">D41/C41*100</f>
        <v>-2.1042749188689274</v>
      </c>
    </row>
    <row r="42" spans="1:5" x14ac:dyDescent="0.25">
      <c r="A42" s="8" t="s">
        <v>36</v>
      </c>
      <c r="B42" s="10">
        <v>172310260.49000001</v>
      </c>
      <c r="C42" s="15">
        <v>16132866.92</v>
      </c>
      <c r="D42" s="10">
        <f t="shared" si="7"/>
        <v>156177393.57000002</v>
      </c>
      <c r="E42" s="10">
        <f t="shared" si="8"/>
        <v>968.0696824963336</v>
      </c>
    </row>
    <row r="43" spans="1:5" x14ac:dyDescent="0.25">
      <c r="A43" s="8" t="s">
        <v>37</v>
      </c>
      <c r="B43" s="11">
        <v>1150302378.0799999</v>
      </c>
      <c r="C43" s="16">
        <v>1364034233.98</v>
      </c>
      <c r="D43" s="10">
        <f t="shared" si="7"/>
        <v>-213731855.9000001</v>
      </c>
      <c r="E43" s="10">
        <f t="shared" si="8"/>
        <v>-15.669097635208907</v>
      </c>
    </row>
    <row r="44" spans="1:5" x14ac:dyDescent="0.25">
      <c r="A44" s="1" t="s">
        <v>38</v>
      </c>
      <c r="B44" s="2">
        <v>5862880862.0200005</v>
      </c>
      <c r="C44" s="17">
        <v>6017491305.7700005</v>
      </c>
      <c r="D44" s="4">
        <f>B44-C44</f>
        <v>-154610443.75</v>
      </c>
      <c r="E44" s="4">
        <f>D44/C44*100</f>
        <v>-2.5693505132570524</v>
      </c>
    </row>
    <row r="45" spans="1:5" ht="15.75" thickBot="1" x14ac:dyDescent="0.3">
      <c r="A45" s="1" t="s">
        <v>39</v>
      </c>
      <c r="B45" s="6">
        <v>6315288726.6400003</v>
      </c>
      <c r="C45" s="6">
        <f>C37+C44</f>
        <v>6461030527.4400005</v>
      </c>
      <c r="D45" s="3">
        <f>B45-C45</f>
        <v>-145741800.80000019</v>
      </c>
      <c r="E45" s="3">
        <f>D45/C45*100</f>
        <v>-2.2557051879113508</v>
      </c>
    </row>
    <row r="46" spans="1:5" ht="15.75" thickTop="1" x14ac:dyDescent="0.25">
      <c r="B46" s="10"/>
      <c r="C46" s="15"/>
    </row>
    <row r="47" spans="1:5" x14ac:dyDescent="0.25">
      <c r="A47" s="1" t="s">
        <v>40</v>
      </c>
      <c r="B47" s="10"/>
      <c r="C47" s="15"/>
    </row>
    <row r="48" spans="1:5" x14ac:dyDescent="0.25">
      <c r="B48" s="10"/>
      <c r="C48" s="15"/>
    </row>
    <row r="49" spans="2:3" x14ac:dyDescent="0.25">
      <c r="B49" s="10"/>
      <c r="C49" s="15"/>
    </row>
    <row r="50" spans="2:3" x14ac:dyDescent="0.25">
      <c r="B50" s="10"/>
      <c r="C50" s="15"/>
    </row>
    <row r="51" spans="2:3" x14ac:dyDescent="0.25">
      <c r="B51" s="10"/>
      <c r="C51" s="15"/>
    </row>
    <row r="52" spans="2:3" x14ac:dyDescent="0.25">
      <c r="B52" s="10"/>
      <c r="C52" s="15"/>
    </row>
    <row r="53" spans="2:3" x14ac:dyDescent="0.25">
      <c r="B53" s="10"/>
      <c r="C53" s="15"/>
    </row>
    <row r="54" spans="2:3" x14ac:dyDescent="0.25">
      <c r="B54" s="10"/>
      <c r="C54" s="15"/>
    </row>
    <row r="55" spans="2:3" x14ac:dyDescent="0.25">
      <c r="B55" s="10"/>
      <c r="C55" s="15"/>
    </row>
    <row r="56" spans="2:3" x14ac:dyDescent="0.25">
      <c r="B56" s="10"/>
      <c r="C56" s="15"/>
    </row>
    <row r="57" spans="2:3" x14ac:dyDescent="0.25">
      <c r="B57" s="10"/>
      <c r="C57" s="15"/>
    </row>
    <row r="58" spans="2:3" x14ac:dyDescent="0.25">
      <c r="B58" s="10"/>
      <c r="C58" s="15"/>
    </row>
    <row r="59" spans="2:3" x14ac:dyDescent="0.25">
      <c r="B59" s="10"/>
      <c r="C59" s="15"/>
    </row>
    <row r="60" spans="2:3" x14ac:dyDescent="0.25">
      <c r="B60" s="10"/>
      <c r="C60" s="15"/>
    </row>
    <row r="61" spans="2:3" x14ac:dyDescent="0.25">
      <c r="B61" s="10"/>
      <c r="C61" s="15"/>
    </row>
    <row r="62" spans="2:3" x14ac:dyDescent="0.25">
      <c r="B62" s="10"/>
      <c r="C62" s="15"/>
    </row>
    <row r="63" spans="2:3" x14ac:dyDescent="0.25">
      <c r="B63" s="10"/>
      <c r="C63" s="15"/>
    </row>
    <row r="64" spans="2:3" x14ac:dyDescent="0.25">
      <c r="B64" s="10"/>
      <c r="C64" s="15"/>
    </row>
    <row r="65" spans="2:3" x14ac:dyDescent="0.25">
      <c r="B65" s="10"/>
      <c r="C65" s="15"/>
    </row>
    <row r="66" spans="2:3" x14ac:dyDescent="0.25">
      <c r="B66" s="10"/>
      <c r="C66" s="15"/>
    </row>
    <row r="67" spans="2:3" x14ac:dyDescent="0.25">
      <c r="B67" s="10"/>
      <c r="C67" s="15"/>
    </row>
    <row r="68" spans="2:3" x14ac:dyDescent="0.25">
      <c r="B68" s="10"/>
      <c r="C68" s="15"/>
    </row>
    <row r="69" spans="2:3" x14ac:dyDescent="0.25">
      <c r="B69" s="10"/>
      <c r="C69" s="15"/>
    </row>
    <row r="70" spans="2:3" x14ac:dyDescent="0.25">
      <c r="B70" s="10"/>
      <c r="C70" s="15"/>
    </row>
    <row r="71" spans="2:3" x14ac:dyDescent="0.25">
      <c r="B71" s="10"/>
      <c r="C71" s="15"/>
    </row>
    <row r="72" spans="2:3" x14ac:dyDescent="0.25">
      <c r="B72" s="10"/>
      <c r="C72" s="15"/>
    </row>
    <row r="73" spans="2:3" x14ac:dyDescent="0.25">
      <c r="B73" s="10"/>
      <c r="C73" s="15"/>
    </row>
    <row r="74" spans="2:3" x14ac:dyDescent="0.25">
      <c r="B74" s="10"/>
      <c r="C74" s="15"/>
    </row>
    <row r="75" spans="2:3" x14ac:dyDescent="0.25">
      <c r="B75" s="10"/>
      <c r="C75" s="15"/>
    </row>
    <row r="76" spans="2:3" x14ac:dyDescent="0.25">
      <c r="B76" s="10"/>
      <c r="C76" s="15"/>
    </row>
    <row r="77" spans="2:3" x14ac:dyDescent="0.25">
      <c r="B77" s="10"/>
      <c r="C77" s="15"/>
    </row>
    <row r="78" spans="2:3" x14ac:dyDescent="0.25">
      <c r="B78" s="10"/>
      <c r="C78" s="15"/>
    </row>
    <row r="79" spans="2:3" x14ac:dyDescent="0.25">
      <c r="B79" s="10"/>
      <c r="C79" s="15"/>
    </row>
    <row r="80" spans="2:3" x14ac:dyDescent="0.25">
      <c r="B80" s="10"/>
      <c r="C80" s="15"/>
    </row>
    <row r="81" spans="2:3" x14ac:dyDescent="0.25">
      <c r="B81" s="10"/>
      <c r="C81" s="15"/>
    </row>
    <row r="82" spans="2:3" x14ac:dyDescent="0.25">
      <c r="B82" s="10"/>
      <c r="C82" s="15"/>
    </row>
    <row r="83" spans="2:3" x14ac:dyDescent="0.25">
      <c r="B83" s="10"/>
      <c r="C83" s="15"/>
    </row>
    <row r="84" spans="2:3" x14ac:dyDescent="0.25">
      <c r="B84" s="10"/>
      <c r="C84" s="15"/>
    </row>
    <row r="85" spans="2:3" x14ac:dyDescent="0.25">
      <c r="B85" s="10"/>
      <c r="C85" s="15"/>
    </row>
    <row r="86" spans="2:3" x14ac:dyDescent="0.25">
      <c r="B86" s="10"/>
      <c r="C86" s="15"/>
    </row>
    <row r="87" spans="2:3" x14ac:dyDescent="0.25">
      <c r="B87" s="10"/>
      <c r="C87" s="15"/>
    </row>
    <row r="88" spans="2:3" x14ac:dyDescent="0.25">
      <c r="B88" s="10"/>
      <c r="C88" s="15"/>
    </row>
    <row r="89" spans="2:3" x14ac:dyDescent="0.25">
      <c r="B89" s="10"/>
      <c r="C89" s="15"/>
    </row>
    <row r="90" spans="2:3" x14ac:dyDescent="0.25">
      <c r="B90" s="10"/>
      <c r="C90" s="15"/>
    </row>
    <row r="91" spans="2:3" x14ac:dyDescent="0.25">
      <c r="B91" s="10"/>
      <c r="C91" s="15"/>
    </row>
    <row r="92" spans="2:3" x14ac:dyDescent="0.25">
      <c r="B92" s="10"/>
      <c r="C92" s="15"/>
    </row>
    <row r="93" spans="2:3" x14ac:dyDescent="0.25">
      <c r="B93" s="10"/>
      <c r="C93" s="15"/>
    </row>
    <row r="94" spans="2:3" x14ac:dyDescent="0.25">
      <c r="B94" s="10"/>
      <c r="C94" s="15"/>
    </row>
    <row r="95" spans="2:3" x14ac:dyDescent="0.25">
      <c r="B95" s="10"/>
      <c r="C95" s="15"/>
    </row>
    <row r="96" spans="2:3" x14ac:dyDescent="0.25">
      <c r="B96" s="10"/>
      <c r="C96" s="15"/>
    </row>
    <row r="97" spans="2:3" x14ac:dyDescent="0.25">
      <c r="B97" s="10"/>
      <c r="C97" s="15"/>
    </row>
    <row r="98" spans="2:3" x14ac:dyDescent="0.25">
      <c r="B98" s="10"/>
      <c r="C98" s="15"/>
    </row>
    <row r="99" spans="2:3" x14ac:dyDescent="0.25">
      <c r="B99" s="10"/>
      <c r="C99" s="15"/>
    </row>
    <row r="100" spans="2:3" x14ac:dyDescent="0.25">
      <c r="B100" s="10"/>
      <c r="C100" s="15"/>
    </row>
    <row r="101" spans="2:3" x14ac:dyDescent="0.25">
      <c r="B101" s="10"/>
      <c r="C101" s="15"/>
    </row>
    <row r="102" spans="2:3" x14ac:dyDescent="0.25">
      <c r="B102" s="10"/>
      <c r="C102" s="15"/>
    </row>
    <row r="103" spans="2:3" x14ac:dyDescent="0.25">
      <c r="B103" s="10"/>
      <c r="C103" s="15"/>
    </row>
    <row r="104" spans="2:3" x14ac:dyDescent="0.25">
      <c r="B104" s="10"/>
      <c r="C104" s="15"/>
    </row>
    <row r="105" spans="2:3" x14ac:dyDescent="0.25">
      <c r="B105" s="10"/>
      <c r="C105" s="15"/>
    </row>
    <row r="106" spans="2:3" x14ac:dyDescent="0.25">
      <c r="B106" s="10"/>
      <c r="C106" s="15"/>
    </row>
    <row r="107" spans="2:3" x14ac:dyDescent="0.25">
      <c r="B107" s="10"/>
      <c r="C107" s="15"/>
    </row>
    <row r="108" spans="2:3" x14ac:dyDescent="0.25">
      <c r="B108" s="10"/>
      <c r="C108" s="15"/>
    </row>
    <row r="109" spans="2:3" x14ac:dyDescent="0.25">
      <c r="B109" s="10"/>
      <c r="C109" s="15"/>
    </row>
    <row r="110" spans="2:3" x14ac:dyDescent="0.25">
      <c r="B110" s="10"/>
      <c r="C110" s="15"/>
    </row>
    <row r="111" spans="2:3" x14ac:dyDescent="0.25">
      <c r="B111" s="10"/>
      <c r="C111" s="15"/>
    </row>
    <row r="112" spans="2:3" x14ac:dyDescent="0.25">
      <c r="B112" s="10"/>
      <c r="C112" s="15"/>
    </row>
    <row r="113" spans="2:3" x14ac:dyDescent="0.25">
      <c r="B113" s="10"/>
      <c r="C113" s="15"/>
    </row>
    <row r="114" spans="2:3" x14ac:dyDescent="0.25">
      <c r="B114" s="10"/>
      <c r="C114" s="15"/>
    </row>
    <row r="115" spans="2:3" x14ac:dyDescent="0.25">
      <c r="B115" s="10"/>
      <c r="C115" s="15"/>
    </row>
    <row r="116" spans="2:3" x14ac:dyDescent="0.25">
      <c r="B116" s="10"/>
      <c r="C116" s="15"/>
    </row>
    <row r="117" spans="2:3" x14ac:dyDescent="0.25">
      <c r="B117" s="10"/>
      <c r="C117" s="15"/>
    </row>
    <row r="118" spans="2:3" x14ac:dyDescent="0.25">
      <c r="B118" s="10"/>
      <c r="C118" s="15"/>
    </row>
    <row r="119" spans="2:3" x14ac:dyDescent="0.25">
      <c r="B119" s="10"/>
      <c r="C119" s="15"/>
    </row>
    <row r="120" spans="2:3" x14ac:dyDescent="0.25">
      <c r="B120" s="10"/>
      <c r="C120" s="15"/>
    </row>
    <row r="121" spans="2:3" x14ac:dyDescent="0.25">
      <c r="B121" s="10"/>
      <c r="C121" s="15"/>
    </row>
    <row r="122" spans="2:3" x14ac:dyDescent="0.25">
      <c r="B122" s="10"/>
      <c r="C122" s="15"/>
    </row>
    <row r="123" spans="2:3" x14ac:dyDescent="0.25">
      <c r="B123" s="10"/>
      <c r="C123" s="15"/>
    </row>
    <row r="124" spans="2:3" x14ac:dyDescent="0.25">
      <c r="B124" s="10"/>
      <c r="C124" s="15"/>
    </row>
    <row r="125" spans="2:3" x14ac:dyDescent="0.25">
      <c r="B125" s="10"/>
      <c r="C125" s="15"/>
    </row>
    <row r="126" spans="2:3" x14ac:dyDescent="0.25">
      <c r="B126" s="10"/>
      <c r="C126" s="15"/>
    </row>
    <row r="127" spans="2:3" x14ac:dyDescent="0.25">
      <c r="B127" s="10"/>
      <c r="C127" s="15"/>
    </row>
    <row r="128" spans="2:3" x14ac:dyDescent="0.25">
      <c r="B128" s="10"/>
      <c r="C128" s="15"/>
    </row>
    <row r="129" spans="2:3" x14ac:dyDescent="0.25">
      <c r="B129" s="10"/>
      <c r="C129" s="15"/>
    </row>
    <row r="130" spans="2:3" x14ac:dyDescent="0.25">
      <c r="B130" s="10"/>
      <c r="C130" s="15"/>
    </row>
    <row r="131" spans="2:3" x14ac:dyDescent="0.25">
      <c r="B131" s="10"/>
      <c r="C131" s="15"/>
    </row>
    <row r="132" spans="2:3" x14ac:dyDescent="0.25">
      <c r="B132" s="10"/>
      <c r="C132" s="15"/>
    </row>
    <row r="133" spans="2:3" x14ac:dyDescent="0.25">
      <c r="B133" s="10"/>
      <c r="C133" s="15"/>
    </row>
    <row r="134" spans="2:3" x14ac:dyDescent="0.25">
      <c r="B134" s="10"/>
      <c r="C134" s="15"/>
    </row>
    <row r="135" spans="2:3" x14ac:dyDescent="0.25">
      <c r="B135" s="10"/>
      <c r="C135" s="15"/>
    </row>
    <row r="136" spans="2:3" x14ac:dyDescent="0.25">
      <c r="B136" s="10"/>
      <c r="C136" s="15"/>
    </row>
    <row r="137" spans="2:3" x14ac:dyDescent="0.25">
      <c r="B137" s="10"/>
      <c r="C137" s="15"/>
    </row>
    <row r="138" spans="2:3" x14ac:dyDescent="0.25">
      <c r="B138" s="10"/>
      <c r="C138" s="15"/>
    </row>
    <row r="139" spans="2:3" x14ac:dyDescent="0.25">
      <c r="B139" s="10"/>
      <c r="C139" s="15"/>
    </row>
    <row r="140" spans="2:3" x14ac:dyDescent="0.25">
      <c r="B140" s="10"/>
      <c r="C140" s="15"/>
    </row>
    <row r="141" spans="2:3" x14ac:dyDescent="0.25">
      <c r="B141" s="10"/>
      <c r="C141" s="15"/>
    </row>
    <row r="142" spans="2:3" x14ac:dyDescent="0.25">
      <c r="B142" s="10"/>
      <c r="C142" s="15"/>
    </row>
    <row r="143" spans="2:3" x14ac:dyDescent="0.25">
      <c r="B143" s="10"/>
      <c r="C143" s="15"/>
    </row>
    <row r="144" spans="2:3" x14ac:dyDescent="0.25">
      <c r="B144" s="10"/>
      <c r="C144" s="15"/>
    </row>
    <row r="145" spans="2:3" x14ac:dyDescent="0.25">
      <c r="B145" s="10"/>
      <c r="C145" s="15"/>
    </row>
    <row r="146" spans="2:3" x14ac:dyDescent="0.25">
      <c r="B146" s="10"/>
      <c r="C146" s="15"/>
    </row>
    <row r="147" spans="2:3" x14ac:dyDescent="0.25">
      <c r="B147" s="10"/>
      <c r="C147" s="15"/>
    </row>
    <row r="148" spans="2:3" x14ac:dyDescent="0.25">
      <c r="B148" s="10"/>
      <c r="C148" s="15"/>
    </row>
    <row r="149" spans="2:3" x14ac:dyDescent="0.25">
      <c r="B149" s="10"/>
      <c r="C149" s="15"/>
    </row>
    <row r="150" spans="2:3" x14ac:dyDescent="0.25">
      <c r="B150" s="10"/>
      <c r="C150" s="15"/>
    </row>
    <row r="151" spans="2:3" x14ac:dyDescent="0.25">
      <c r="B151" s="10"/>
      <c r="C151" s="15"/>
    </row>
    <row r="152" spans="2:3" x14ac:dyDescent="0.25">
      <c r="B152" s="10"/>
      <c r="C152" s="15"/>
    </row>
    <row r="153" spans="2:3" x14ac:dyDescent="0.25">
      <c r="B153" s="10"/>
      <c r="C153" s="15"/>
    </row>
    <row r="154" spans="2:3" x14ac:dyDescent="0.25">
      <c r="B154" s="10"/>
      <c r="C154" s="15"/>
    </row>
    <row r="155" spans="2:3" x14ac:dyDescent="0.25">
      <c r="B155" s="10"/>
      <c r="C155" s="15"/>
    </row>
    <row r="156" spans="2:3" x14ac:dyDescent="0.25">
      <c r="B156" s="10"/>
      <c r="C156" s="15"/>
    </row>
    <row r="157" spans="2:3" x14ac:dyDescent="0.25">
      <c r="B157" s="10"/>
      <c r="C157" s="15"/>
    </row>
    <row r="158" spans="2:3" x14ac:dyDescent="0.25">
      <c r="B158" s="10"/>
      <c r="C158" s="15"/>
    </row>
    <row r="159" spans="2:3" x14ac:dyDescent="0.25">
      <c r="B159" s="10"/>
      <c r="C159" s="15"/>
    </row>
    <row r="160" spans="2:3" x14ac:dyDescent="0.25">
      <c r="B160" s="10"/>
      <c r="C160" s="15"/>
    </row>
    <row r="161" spans="2:3" x14ac:dyDescent="0.25">
      <c r="B161" s="10"/>
      <c r="C161" s="15"/>
    </row>
    <row r="162" spans="2:3" x14ac:dyDescent="0.25">
      <c r="B162" s="10"/>
      <c r="C162" s="15"/>
    </row>
    <row r="163" spans="2:3" x14ac:dyDescent="0.25">
      <c r="B163" s="10"/>
      <c r="C163" s="15"/>
    </row>
    <row r="164" spans="2:3" x14ac:dyDescent="0.25">
      <c r="B164" s="10"/>
      <c r="C164" s="15"/>
    </row>
    <row r="165" spans="2:3" x14ac:dyDescent="0.25">
      <c r="B165" s="10"/>
      <c r="C165" s="15"/>
    </row>
    <row r="166" spans="2:3" x14ac:dyDescent="0.25">
      <c r="B166" s="10"/>
      <c r="C166" s="15"/>
    </row>
    <row r="167" spans="2:3" x14ac:dyDescent="0.25">
      <c r="B167" s="10"/>
      <c r="C167" s="15"/>
    </row>
    <row r="168" spans="2:3" x14ac:dyDescent="0.25">
      <c r="B168" s="10"/>
      <c r="C168" s="15"/>
    </row>
    <row r="169" spans="2:3" x14ac:dyDescent="0.25">
      <c r="B169" s="10"/>
      <c r="C169" s="15"/>
    </row>
    <row r="170" spans="2:3" x14ac:dyDescent="0.25">
      <c r="B170" s="10"/>
      <c r="C170" s="15"/>
    </row>
    <row r="171" spans="2:3" x14ac:dyDescent="0.25">
      <c r="B171" s="10"/>
      <c r="C171" s="15"/>
    </row>
    <row r="172" spans="2:3" x14ac:dyDescent="0.25">
      <c r="B172" s="10"/>
      <c r="C172" s="15"/>
    </row>
    <row r="173" spans="2:3" x14ac:dyDescent="0.25">
      <c r="B173" s="10"/>
      <c r="C173" s="15"/>
    </row>
    <row r="174" spans="2:3" x14ac:dyDescent="0.25">
      <c r="B174" s="10"/>
      <c r="C174" s="15"/>
    </row>
    <row r="175" spans="2:3" x14ac:dyDescent="0.25">
      <c r="B175" s="10"/>
      <c r="C175" s="15"/>
    </row>
    <row r="176" spans="2:3" x14ac:dyDescent="0.25">
      <c r="B176" s="10"/>
      <c r="C176" s="15"/>
    </row>
    <row r="177" spans="2:3" x14ac:dyDescent="0.25">
      <c r="B177" s="10"/>
      <c r="C177" s="15"/>
    </row>
    <row r="178" spans="2:3" x14ac:dyDescent="0.25">
      <c r="B178" s="10"/>
      <c r="C178" s="15"/>
    </row>
    <row r="179" spans="2:3" x14ac:dyDescent="0.25">
      <c r="B179" s="10"/>
      <c r="C179" s="15"/>
    </row>
    <row r="180" spans="2:3" x14ac:dyDescent="0.25">
      <c r="B180" s="10"/>
      <c r="C180" s="15"/>
    </row>
    <row r="181" spans="2:3" x14ac:dyDescent="0.25">
      <c r="B181" s="10"/>
      <c r="C181" s="15"/>
    </row>
    <row r="182" spans="2:3" x14ac:dyDescent="0.25">
      <c r="B182" s="10"/>
      <c r="C182" s="15"/>
    </row>
    <row r="183" spans="2:3" x14ac:dyDescent="0.25">
      <c r="B183" s="10"/>
      <c r="C183" s="15"/>
    </row>
    <row r="184" spans="2:3" x14ac:dyDescent="0.25">
      <c r="B184" s="10"/>
      <c r="C184" s="15"/>
    </row>
    <row r="185" spans="2:3" x14ac:dyDescent="0.25">
      <c r="B185" s="10"/>
      <c r="C185" s="15"/>
    </row>
    <row r="186" spans="2:3" x14ac:dyDescent="0.25">
      <c r="B186" s="10"/>
      <c r="C186" s="15"/>
    </row>
    <row r="187" spans="2:3" x14ac:dyDescent="0.25">
      <c r="B187" s="10"/>
      <c r="C187" s="15"/>
    </row>
    <row r="188" spans="2:3" x14ac:dyDescent="0.25">
      <c r="B188" s="10"/>
      <c r="C188" s="15"/>
    </row>
    <row r="189" spans="2:3" x14ac:dyDescent="0.25">
      <c r="B189" s="10"/>
      <c r="C189" s="15"/>
    </row>
    <row r="190" spans="2:3" x14ac:dyDescent="0.25">
      <c r="B190" s="10"/>
      <c r="C190" s="15"/>
    </row>
    <row r="191" spans="2:3" x14ac:dyDescent="0.25">
      <c r="B191" s="10"/>
      <c r="C191" s="15"/>
    </row>
    <row r="192" spans="2:3" x14ac:dyDescent="0.25">
      <c r="B192" s="10"/>
      <c r="C192" s="15"/>
    </row>
    <row r="193" spans="2:3" x14ac:dyDescent="0.25">
      <c r="B193" s="10"/>
      <c r="C193" s="15"/>
    </row>
    <row r="194" spans="2:3" x14ac:dyDescent="0.25">
      <c r="B194" s="10"/>
      <c r="C194" s="15"/>
    </row>
    <row r="195" spans="2:3" x14ac:dyDescent="0.25">
      <c r="B195" s="10"/>
      <c r="C195" s="15"/>
    </row>
    <row r="196" spans="2:3" x14ac:dyDescent="0.25">
      <c r="B196" s="10"/>
      <c r="C196" s="15"/>
    </row>
    <row r="197" spans="2:3" x14ac:dyDescent="0.25">
      <c r="B197" s="10"/>
      <c r="C197" s="15"/>
    </row>
    <row r="198" spans="2:3" x14ac:dyDescent="0.25">
      <c r="B198" s="10"/>
      <c r="C198" s="15"/>
    </row>
    <row r="199" spans="2:3" x14ac:dyDescent="0.25">
      <c r="B199" s="10"/>
      <c r="C199" s="15"/>
    </row>
    <row r="200" spans="2:3" x14ac:dyDescent="0.25">
      <c r="B200" s="10"/>
      <c r="C200" s="15"/>
    </row>
    <row r="201" spans="2:3" x14ac:dyDescent="0.25">
      <c r="B201" s="10"/>
      <c r="C201" s="15"/>
    </row>
    <row r="202" spans="2:3" x14ac:dyDescent="0.25">
      <c r="B202" s="10"/>
      <c r="C202" s="15"/>
    </row>
    <row r="203" spans="2:3" x14ac:dyDescent="0.25">
      <c r="B203" s="10"/>
      <c r="C203" s="15"/>
    </row>
    <row r="204" spans="2:3" x14ac:dyDescent="0.25">
      <c r="B204" s="10"/>
      <c r="C204" s="15"/>
    </row>
    <row r="205" spans="2:3" x14ac:dyDescent="0.25">
      <c r="B205" s="10"/>
      <c r="C205" s="15"/>
    </row>
    <row r="206" spans="2:3" x14ac:dyDescent="0.25">
      <c r="B206" s="10"/>
      <c r="C206" s="15"/>
    </row>
    <row r="207" spans="2:3" x14ac:dyDescent="0.25">
      <c r="B207" s="10"/>
      <c r="C207" s="15"/>
    </row>
    <row r="208" spans="2:3" x14ac:dyDescent="0.25">
      <c r="B208" s="10"/>
      <c r="C208" s="15"/>
    </row>
    <row r="209" spans="2:3" x14ac:dyDescent="0.25">
      <c r="B209" s="10"/>
      <c r="C209" s="15"/>
    </row>
    <row r="210" spans="2:3" x14ac:dyDescent="0.25">
      <c r="B210" s="10"/>
      <c r="C210" s="15"/>
    </row>
    <row r="211" spans="2:3" x14ac:dyDescent="0.25">
      <c r="B211" s="10"/>
      <c r="C211" s="15"/>
    </row>
    <row r="212" spans="2:3" x14ac:dyDescent="0.25">
      <c r="B212" s="10"/>
      <c r="C212" s="15"/>
    </row>
    <row r="213" spans="2:3" x14ac:dyDescent="0.25">
      <c r="B213" s="10"/>
      <c r="C213" s="15"/>
    </row>
    <row r="214" spans="2:3" x14ac:dyDescent="0.25">
      <c r="B214" s="10"/>
      <c r="C214" s="15"/>
    </row>
    <row r="215" spans="2:3" x14ac:dyDescent="0.25">
      <c r="B215" s="10"/>
      <c r="C215" s="15"/>
    </row>
    <row r="216" spans="2:3" x14ac:dyDescent="0.25">
      <c r="B216" s="10"/>
      <c r="C216" s="15"/>
    </row>
    <row r="217" spans="2:3" x14ac:dyDescent="0.25">
      <c r="B217" s="10"/>
      <c r="C217" s="15"/>
    </row>
    <row r="218" spans="2:3" x14ac:dyDescent="0.25">
      <c r="B218" s="10"/>
      <c r="C218" s="15"/>
    </row>
    <row r="219" spans="2:3" x14ac:dyDescent="0.25">
      <c r="B219" s="10"/>
      <c r="C219" s="15"/>
    </row>
    <row r="220" spans="2:3" x14ac:dyDescent="0.25">
      <c r="B220" s="10"/>
      <c r="C220" s="15"/>
    </row>
    <row r="221" spans="2:3" x14ac:dyDescent="0.25">
      <c r="B221" s="10"/>
      <c r="C221" s="15"/>
    </row>
    <row r="222" spans="2:3" x14ac:dyDescent="0.25">
      <c r="B222" s="10"/>
      <c r="C222" s="15"/>
    </row>
    <row r="223" spans="2:3" x14ac:dyDescent="0.25">
      <c r="B223" s="10"/>
      <c r="C223" s="15"/>
    </row>
    <row r="224" spans="2:3" x14ac:dyDescent="0.25">
      <c r="B224" s="10"/>
      <c r="C224" s="15"/>
    </row>
    <row r="225" spans="2:3" x14ac:dyDescent="0.25">
      <c r="B225" s="10"/>
      <c r="C225" s="15"/>
    </row>
    <row r="226" spans="2:3" x14ac:dyDescent="0.25">
      <c r="B226" s="10"/>
      <c r="C226" s="15"/>
    </row>
    <row r="227" spans="2:3" x14ac:dyDescent="0.25">
      <c r="B227" s="10"/>
      <c r="C227" s="15"/>
    </row>
    <row r="228" spans="2:3" x14ac:dyDescent="0.25">
      <c r="B228" s="10"/>
      <c r="C228" s="15"/>
    </row>
    <row r="229" spans="2:3" x14ac:dyDescent="0.25">
      <c r="B229" s="10"/>
      <c r="C229" s="15"/>
    </row>
    <row r="230" spans="2:3" x14ac:dyDescent="0.25">
      <c r="B230" s="10"/>
      <c r="C230" s="15"/>
    </row>
    <row r="231" spans="2:3" x14ac:dyDescent="0.25">
      <c r="B231" s="10"/>
      <c r="C231" s="15"/>
    </row>
    <row r="232" spans="2:3" x14ac:dyDescent="0.25">
      <c r="B232" s="10"/>
      <c r="C232" s="15"/>
    </row>
    <row r="233" spans="2:3" x14ac:dyDescent="0.25">
      <c r="B233" s="10"/>
      <c r="C233" s="15"/>
    </row>
    <row r="234" spans="2:3" x14ac:dyDescent="0.25">
      <c r="B234" s="10"/>
      <c r="C234" s="15"/>
    </row>
    <row r="235" spans="2:3" x14ac:dyDescent="0.25">
      <c r="B235" s="10"/>
      <c r="C235" s="15"/>
    </row>
    <row r="236" spans="2:3" x14ac:dyDescent="0.25">
      <c r="B236" s="10"/>
      <c r="C236" s="15"/>
    </row>
    <row r="237" spans="2:3" x14ac:dyDescent="0.25">
      <c r="B237" s="10"/>
      <c r="C237" s="15"/>
    </row>
    <row r="238" spans="2:3" x14ac:dyDescent="0.25">
      <c r="B238" s="10"/>
      <c r="C238" s="15"/>
    </row>
    <row r="239" spans="2:3" x14ac:dyDescent="0.25">
      <c r="B239" s="10"/>
      <c r="C239" s="15"/>
    </row>
    <row r="240" spans="2:3" x14ac:dyDescent="0.25">
      <c r="B240" s="10"/>
      <c r="C240" s="15"/>
    </row>
    <row r="241" spans="2:3" x14ac:dyDescent="0.25">
      <c r="B241" s="10"/>
      <c r="C241" s="15"/>
    </row>
    <row r="242" spans="2:3" x14ac:dyDescent="0.25">
      <c r="B242" s="10"/>
      <c r="C242" s="15"/>
    </row>
    <row r="243" spans="2:3" x14ac:dyDescent="0.25">
      <c r="B243" s="10"/>
      <c r="C243" s="15"/>
    </row>
    <row r="244" spans="2:3" x14ac:dyDescent="0.25">
      <c r="B244" s="10"/>
      <c r="C244" s="15"/>
    </row>
    <row r="245" spans="2:3" x14ac:dyDescent="0.25">
      <c r="B245" s="10"/>
      <c r="C245" s="15"/>
    </row>
    <row r="246" spans="2:3" x14ac:dyDescent="0.25">
      <c r="B246" s="10"/>
      <c r="C246" s="15"/>
    </row>
    <row r="247" spans="2:3" x14ac:dyDescent="0.25">
      <c r="B247" s="10"/>
      <c r="C247" s="15"/>
    </row>
    <row r="248" spans="2:3" x14ac:dyDescent="0.25">
      <c r="B248" s="10"/>
      <c r="C248" s="15"/>
    </row>
    <row r="249" spans="2:3" x14ac:dyDescent="0.25">
      <c r="B249" s="10"/>
      <c r="C249" s="15"/>
    </row>
    <row r="250" spans="2:3" x14ac:dyDescent="0.25">
      <c r="B250" s="10"/>
      <c r="C250" s="15"/>
    </row>
    <row r="251" spans="2:3" x14ac:dyDescent="0.25">
      <c r="B251" s="10"/>
      <c r="C251" s="15"/>
    </row>
    <row r="252" spans="2:3" x14ac:dyDescent="0.25">
      <c r="B252" s="10"/>
      <c r="C252" s="15"/>
    </row>
    <row r="253" spans="2:3" x14ac:dyDescent="0.25">
      <c r="B253" s="10"/>
      <c r="C253" s="15"/>
    </row>
    <row r="254" spans="2:3" x14ac:dyDescent="0.25">
      <c r="B254" s="10"/>
      <c r="C254" s="15"/>
    </row>
    <row r="255" spans="2:3" x14ac:dyDescent="0.25">
      <c r="B255" s="10"/>
      <c r="C255" s="15"/>
    </row>
    <row r="256" spans="2:3" x14ac:dyDescent="0.25">
      <c r="B256" s="10"/>
      <c r="C256" s="15"/>
    </row>
    <row r="257" spans="2:3" x14ac:dyDescent="0.25">
      <c r="B257" s="10"/>
      <c r="C257" s="15"/>
    </row>
    <row r="258" spans="2:3" x14ac:dyDescent="0.25">
      <c r="B258" s="10"/>
      <c r="C258" s="15"/>
    </row>
    <row r="259" spans="2:3" x14ac:dyDescent="0.25">
      <c r="B259" s="10"/>
      <c r="C259" s="15"/>
    </row>
    <row r="260" spans="2:3" x14ac:dyDescent="0.25">
      <c r="B260" s="10"/>
      <c r="C260" s="15"/>
    </row>
    <row r="261" spans="2:3" x14ac:dyDescent="0.25">
      <c r="B261" s="10"/>
      <c r="C261" s="15"/>
    </row>
    <row r="262" spans="2:3" x14ac:dyDescent="0.25">
      <c r="B262" s="10"/>
      <c r="C262" s="15"/>
    </row>
    <row r="263" spans="2:3" x14ac:dyDescent="0.25">
      <c r="B263" s="10"/>
      <c r="C263" s="15"/>
    </row>
    <row r="264" spans="2:3" x14ac:dyDescent="0.25">
      <c r="B264" s="10"/>
      <c r="C264" s="15"/>
    </row>
    <row r="265" spans="2:3" x14ac:dyDescent="0.25">
      <c r="B265" s="10"/>
      <c r="C265" s="15"/>
    </row>
    <row r="266" spans="2:3" x14ac:dyDescent="0.25">
      <c r="B266" s="10"/>
      <c r="C266" s="15"/>
    </row>
    <row r="267" spans="2:3" x14ac:dyDescent="0.25">
      <c r="B267" s="10"/>
      <c r="C267" s="15"/>
    </row>
    <row r="268" spans="2:3" x14ac:dyDescent="0.25">
      <c r="B268" s="10"/>
      <c r="C268" s="15"/>
    </row>
    <row r="269" spans="2:3" x14ac:dyDescent="0.25">
      <c r="B269" s="10"/>
      <c r="C269" s="15"/>
    </row>
  </sheetData>
  <mergeCells count="6">
    <mergeCell ref="D6:E6"/>
    <mergeCell ref="A1:E1"/>
    <mergeCell ref="A2:E2"/>
    <mergeCell ref="A3:E3"/>
    <mergeCell ref="A4:E4"/>
    <mergeCell ref="A5:E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5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ESTADO SITUACION ENER-FEB.2023</vt:lpstr>
      <vt:lpstr>'ESTADO SITUACION ENER-FEB.2023'!Área_de_impresión</vt:lpstr>
      <vt:lpstr>'ESTADO SITUACION ENER-FEB.2023'!Títulos_a_imprimir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Tomas Herrera Luna</cp:lastModifiedBy>
  <cp:lastPrinted>2023-08-28T14:10:49Z</cp:lastPrinted>
  <dcterms:created xsi:type="dcterms:W3CDTF">2023-04-27T19:15:44Z</dcterms:created>
  <dcterms:modified xsi:type="dcterms:W3CDTF">2023-08-28T14:11:25Z</dcterms:modified>
</cp:coreProperties>
</file>