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.ubiera\Desktop\Portal de Transparencia\Nomina\2024\Septiembre\"/>
    </mc:Choice>
  </mc:AlternateContent>
  <xr:revisionPtr revIDLastSave="0" documentId="13_ncr:1_{C6025CB8-0807-4AFD-84FA-100170FD453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EPTIEMBRE" sheetId="7" r:id="rId1"/>
  </sheets>
  <externalReferences>
    <externalReference r:id="rId2"/>
  </externalReferences>
  <definedNames>
    <definedName name="_xlnm._FilterDatabase" localSheetId="0" hidden="1">SEPTIEMBRE!$A$7:$M$465</definedName>
  </definedNames>
  <calcPr calcId="191029"/>
</workbook>
</file>

<file path=xl/calcChain.xml><?xml version="1.0" encoding="utf-8"?>
<calcChain xmlns="http://schemas.openxmlformats.org/spreadsheetml/2006/main">
  <c r="L18" i="7" l="1"/>
  <c r="L17" i="7"/>
  <c r="L13" i="7"/>
  <c r="L10" i="7"/>
  <c r="L12" i="7"/>
  <c r="L8" i="7"/>
  <c r="L20" i="7"/>
  <c r="L9" i="7"/>
  <c r="L15" i="7"/>
  <c r="L21" i="7"/>
  <c r="L22" i="7"/>
  <c r="L14" i="7"/>
  <c r="L16" i="7"/>
  <c r="L24" i="7"/>
  <c r="L29" i="7"/>
  <c r="L31" i="7"/>
  <c r="L25" i="7"/>
  <c r="L30" i="7"/>
  <c r="L26" i="7"/>
  <c r="L27" i="7"/>
  <c r="L23" i="7"/>
  <c r="L28" i="7"/>
  <c r="L37" i="7"/>
  <c r="L34" i="7"/>
  <c r="L42" i="7"/>
  <c r="L39" i="7"/>
  <c r="L35" i="7"/>
  <c r="L38" i="7"/>
  <c r="L32" i="7"/>
  <c r="L36" i="7"/>
  <c r="L40" i="7"/>
  <c r="L41" i="7"/>
  <c r="L33" i="7"/>
  <c r="L43" i="7"/>
  <c r="L47" i="7"/>
  <c r="L45" i="7"/>
  <c r="L50" i="7"/>
  <c r="L54" i="7"/>
  <c r="L49" i="7"/>
  <c r="L53" i="7"/>
  <c r="L44" i="7"/>
  <c r="L51" i="7"/>
  <c r="L46" i="7"/>
  <c r="L52" i="7"/>
  <c r="L48" i="7"/>
  <c r="L55" i="7"/>
  <c r="L64" i="7"/>
  <c r="L59" i="7"/>
  <c r="L61" i="7"/>
  <c r="L58" i="7"/>
  <c r="L60" i="7"/>
  <c r="L56" i="7"/>
  <c r="L62" i="7"/>
  <c r="L65" i="7"/>
  <c r="L63" i="7"/>
  <c r="L57" i="7"/>
  <c r="L67" i="7"/>
  <c r="L66" i="7"/>
  <c r="L69" i="7"/>
  <c r="L68" i="7"/>
  <c r="L70" i="7"/>
  <c r="L77" i="7"/>
  <c r="L78" i="7"/>
  <c r="L75" i="7"/>
  <c r="L73" i="7"/>
  <c r="L72" i="7"/>
  <c r="L71" i="7"/>
  <c r="L74" i="7"/>
  <c r="L76" i="7"/>
  <c r="L80" i="7"/>
  <c r="L83" i="7"/>
  <c r="L84" i="7"/>
  <c r="L82" i="7"/>
  <c r="L81" i="7"/>
  <c r="L85" i="7"/>
  <c r="L86" i="7"/>
  <c r="L79" i="7"/>
  <c r="L91" i="7"/>
  <c r="L87" i="7"/>
  <c r="L89" i="7"/>
  <c r="L90" i="7"/>
  <c r="L92" i="7"/>
  <c r="L93" i="7"/>
  <c r="L88" i="7"/>
  <c r="L94" i="7"/>
  <c r="L96" i="7"/>
  <c r="L95" i="7"/>
  <c r="L97" i="7"/>
  <c r="L99" i="7"/>
  <c r="L98" i="7"/>
  <c r="L101" i="7"/>
  <c r="L100" i="7"/>
  <c r="L107" i="7"/>
  <c r="L109" i="7"/>
  <c r="L105" i="7"/>
  <c r="L108" i="7"/>
  <c r="L102" i="7"/>
  <c r="L103" i="7"/>
  <c r="L104" i="7"/>
  <c r="L112" i="7"/>
  <c r="L111" i="7"/>
  <c r="L106" i="7"/>
  <c r="L110" i="7"/>
  <c r="L113" i="7"/>
  <c r="L115" i="7"/>
  <c r="L116" i="7"/>
  <c r="L114" i="7"/>
  <c r="L117" i="7"/>
  <c r="L118" i="7"/>
  <c r="L120" i="7"/>
  <c r="L119" i="7"/>
  <c r="L121" i="7"/>
  <c r="L125" i="7"/>
  <c r="L126" i="7"/>
  <c r="L122" i="7"/>
  <c r="L123" i="7"/>
  <c r="L127" i="7"/>
  <c r="L124" i="7"/>
  <c r="L128" i="7"/>
  <c r="L129" i="7"/>
  <c r="L134" i="7"/>
  <c r="L133" i="7"/>
  <c r="L136" i="7"/>
  <c r="L131" i="7"/>
  <c r="L135" i="7"/>
  <c r="L132" i="7"/>
  <c r="L138" i="7"/>
  <c r="L137" i="7"/>
  <c r="L130" i="7"/>
  <c r="L139" i="7"/>
  <c r="L141" i="7"/>
  <c r="L140" i="7"/>
  <c r="L144" i="7"/>
  <c r="L142" i="7"/>
  <c r="L143" i="7"/>
  <c r="L145" i="7"/>
  <c r="L146" i="7"/>
  <c r="L148" i="7"/>
  <c r="L147" i="7"/>
  <c r="L150" i="7"/>
  <c r="L149" i="7"/>
  <c r="L151" i="7"/>
  <c r="L152" i="7"/>
  <c r="L153" i="7"/>
  <c r="L155" i="7"/>
  <c r="L159" i="7"/>
  <c r="L154" i="7"/>
  <c r="L158" i="7"/>
  <c r="L156" i="7"/>
  <c r="L157" i="7"/>
  <c r="L161" i="7"/>
  <c r="L162" i="7"/>
  <c r="L160" i="7"/>
  <c r="L165" i="7"/>
  <c r="L164" i="7"/>
  <c r="L163" i="7"/>
  <c r="L167" i="7"/>
  <c r="L169" i="7"/>
  <c r="L168" i="7"/>
  <c r="L166" i="7"/>
  <c r="L175" i="7"/>
  <c r="L172" i="7"/>
  <c r="L178" i="7"/>
  <c r="L171" i="7"/>
  <c r="L176" i="7"/>
  <c r="L177" i="7"/>
  <c r="L170" i="7"/>
  <c r="L174" i="7"/>
  <c r="L173" i="7"/>
  <c r="L185" i="7"/>
  <c r="L183" i="7"/>
  <c r="L187" i="7"/>
  <c r="L189" i="7"/>
  <c r="L182" i="7"/>
  <c r="L179" i="7"/>
  <c r="L190" i="7"/>
  <c r="L184" i="7"/>
  <c r="L180" i="7"/>
  <c r="L186" i="7"/>
  <c r="L181" i="7"/>
  <c r="L188" i="7"/>
  <c r="L194" i="7"/>
  <c r="L192" i="7"/>
  <c r="L193" i="7"/>
  <c r="L191" i="7"/>
  <c r="L206" i="7"/>
  <c r="L208" i="7"/>
  <c r="L205" i="7"/>
  <c r="L201" i="7"/>
  <c r="L209" i="7"/>
  <c r="L198" i="7"/>
  <c r="L203" i="7"/>
  <c r="L202" i="7"/>
  <c r="L199" i="7"/>
  <c r="L200" i="7"/>
  <c r="L207" i="7"/>
  <c r="L210" i="7"/>
  <c r="L195" i="7"/>
  <c r="L197" i="7"/>
  <c r="L204" i="7"/>
  <c r="L211" i="7"/>
  <c r="L196" i="7"/>
  <c r="L259" i="7"/>
  <c r="L219" i="7"/>
  <c r="L260" i="7"/>
  <c r="L213" i="7"/>
  <c r="L229" i="7"/>
  <c r="L235" i="7"/>
  <c r="L215" i="7"/>
  <c r="L265" i="7"/>
  <c r="L257" i="7"/>
  <c r="L256" i="7"/>
  <c r="L244" i="7"/>
  <c r="L216" i="7"/>
  <c r="L266" i="7"/>
  <c r="L268" i="7"/>
  <c r="L246" i="7"/>
  <c r="L230" i="7"/>
  <c r="L224" i="7"/>
  <c r="L238" i="7"/>
  <c r="L258" i="7"/>
  <c r="L241" i="7"/>
  <c r="L239" i="7"/>
  <c r="L261" i="7"/>
  <c r="L254" i="7"/>
  <c r="L217" i="7"/>
  <c r="L212" i="7"/>
  <c r="L263" i="7"/>
  <c r="L252" i="7"/>
  <c r="L232" i="7"/>
  <c r="L231" i="7"/>
  <c r="L233" i="7"/>
  <c r="L214" i="7"/>
  <c r="L240" i="7"/>
  <c r="L225" i="7"/>
  <c r="L221" i="7"/>
  <c r="L220" i="7"/>
  <c r="L251" i="7"/>
  <c r="L237" i="7"/>
  <c r="L223" i="7"/>
  <c r="L243" i="7"/>
  <c r="L253" i="7"/>
  <c r="L222" i="7"/>
  <c r="L227" i="7"/>
  <c r="L247" i="7"/>
  <c r="L228" i="7"/>
  <c r="L267" i="7"/>
  <c r="L264" i="7"/>
  <c r="L262" i="7"/>
  <c r="L249" i="7"/>
  <c r="L255" i="7"/>
  <c r="L218" i="7"/>
  <c r="L234" i="7"/>
  <c r="L248" i="7"/>
  <c r="L226" i="7"/>
  <c r="L236" i="7"/>
  <c r="L272" i="7"/>
  <c r="L271" i="7"/>
  <c r="L283" i="7"/>
  <c r="L285" i="7"/>
  <c r="L276" i="7"/>
  <c r="L278" i="7"/>
  <c r="L284" i="7"/>
  <c r="L287" i="7"/>
  <c r="L277" i="7"/>
  <c r="L274" i="7"/>
  <c r="L290" i="7"/>
  <c r="L286" i="7"/>
  <c r="L291" i="7"/>
  <c r="L288" i="7"/>
  <c r="L281" i="7"/>
  <c r="L280" i="7"/>
  <c r="L292" i="7"/>
  <c r="L282" i="7"/>
  <c r="L275" i="7"/>
  <c r="L273" i="7"/>
  <c r="L279" i="7"/>
  <c r="L289" i="7"/>
  <c r="L294" i="7"/>
  <c r="L293" i="7"/>
  <c r="L310" i="7"/>
  <c r="L305" i="7"/>
  <c r="L311" i="7"/>
  <c r="L297" i="7"/>
  <c r="L302" i="7"/>
  <c r="L306" i="7"/>
  <c r="L301" i="7"/>
  <c r="L309" i="7"/>
  <c r="L295" i="7"/>
  <c r="L296" i="7"/>
  <c r="L307" i="7"/>
  <c r="L300" i="7"/>
  <c r="L308" i="7"/>
  <c r="L304" i="7"/>
  <c r="L298" i="7"/>
  <c r="L303" i="7"/>
  <c r="L299" i="7"/>
  <c r="L312" i="7"/>
  <c r="L318" i="7"/>
  <c r="L316" i="7"/>
  <c r="L321" i="7"/>
  <c r="L315" i="7"/>
  <c r="L320" i="7"/>
  <c r="L313" i="7"/>
  <c r="L317" i="7"/>
  <c r="L314" i="7"/>
  <c r="L319" i="7"/>
  <c r="L325" i="7"/>
  <c r="L324" i="7"/>
  <c r="L322" i="7"/>
  <c r="L323" i="7"/>
  <c r="L326" i="7"/>
  <c r="L331" i="7"/>
  <c r="L332" i="7"/>
  <c r="L328" i="7"/>
  <c r="L329" i="7"/>
  <c r="L333" i="7"/>
  <c r="L330" i="7"/>
  <c r="L327" i="7"/>
  <c r="L342" i="7"/>
  <c r="L337" i="7"/>
  <c r="L339" i="7"/>
  <c r="L340" i="7"/>
  <c r="L341" i="7"/>
  <c r="L334" i="7"/>
  <c r="L338" i="7"/>
  <c r="L336" i="7"/>
  <c r="L335" i="7"/>
  <c r="L354" i="7"/>
  <c r="L363" i="7"/>
  <c r="L359" i="7"/>
  <c r="L351" i="7"/>
  <c r="L346" i="7"/>
  <c r="L358" i="7"/>
  <c r="L345" i="7"/>
  <c r="L357" i="7"/>
  <c r="L355" i="7"/>
  <c r="L347" i="7"/>
  <c r="L356" i="7"/>
  <c r="L349" i="7"/>
  <c r="L348" i="7"/>
  <c r="L360" i="7"/>
  <c r="L362" i="7"/>
  <c r="L344" i="7"/>
  <c r="L350" i="7"/>
  <c r="L343" i="7"/>
  <c r="L352" i="7"/>
  <c r="L361" i="7"/>
  <c r="L370" i="7"/>
  <c r="L373" i="7"/>
  <c r="L372" i="7"/>
  <c r="L377" i="7"/>
  <c r="L365" i="7"/>
  <c r="L371" i="7"/>
  <c r="L368" i="7"/>
  <c r="L367" i="7"/>
  <c r="L378" i="7"/>
  <c r="L369" i="7"/>
  <c r="L364" i="7"/>
  <c r="L374" i="7"/>
  <c r="L375" i="7"/>
  <c r="L366" i="7"/>
  <c r="L376" i="7"/>
  <c r="L391" i="7"/>
  <c r="L384" i="7"/>
  <c r="L383" i="7"/>
  <c r="L386" i="7"/>
  <c r="L390" i="7"/>
  <c r="L381" i="7"/>
  <c r="L382" i="7"/>
  <c r="L380" i="7"/>
  <c r="L388" i="7"/>
  <c r="L389" i="7"/>
  <c r="L385" i="7"/>
  <c r="L379" i="7"/>
  <c r="L387" i="7"/>
  <c r="L400" i="7"/>
  <c r="L398" i="7"/>
  <c r="L393" i="7"/>
  <c r="L394" i="7"/>
  <c r="L397" i="7"/>
  <c r="L401" i="7"/>
  <c r="L399" i="7"/>
  <c r="L396" i="7"/>
  <c r="L402" i="7"/>
  <c r="L395" i="7"/>
  <c r="L392" i="7"/>
  <c r="L407" i="7"/>
  <c r="L404" i="7"/>
  <c r="L403" i="7"/>
  <c r="L406" i="7"/>
  <c r="L409" i="7"/>
  <c r="L405" i="7"/>
  <c r="L411" i="7"/>
  <c r="L412" i="7"/>
  <c r="L414" i="7"/>
  <c r="L417" i="7"/>
  <c r="L410" i="7"/>
  <c r="L413" i="7"/>
  <c r="L415" i="7"/>
  <c r="L416" i="7"/>
  <c r="L425" i="7"/>
  <c r="L418" i="7"/>
  <c r="L427" i="7"/>
  <c r="L424" i="7"/>
  <c r="L422" i="7"/>
  <c r="L421" i="7"/>
  <c r="L430" i="7"/>
  <c r="L432" i="7"/>
  <c r="L426" i="7"/>
  <c r="L429" i="7"/>
  <c r="L428" i="7"/>
  <c r="L423" i="7"/>
  <c r="L420" i="7"/>
  <c r="L431" i="7"/>
  <c r="L419" i="7"/>
  <c r="L440" i="7"/>
  <c r="L438" i="7"/>
  <c r="L439" i="7"/>
  <c r="L441" i="7"/>
  <c r="L433" i="7"/>
  <c r="L435" i="7"/>
  <c r="L434" i="7"/>
  <c r="L436" i="7"/>
  <c r="L437" i="7"/>
  <c r="L442" i="7"/>
  <c r="L444" i="7"/>
  <c r="L446" i="7"/>
  <c r="L445" i="7"/>
  <c r="L443" i="7"/>
  <c r="L447" i="7"/>
  <c r="L451" i="7"/>
  <c r="L449" i="7"/>
  <c r="L450" i="7"/>
  <c r="L448" i="7"/>
  <c r="L453" i="7"/>
  <c r="L452" i="7"/>
  <c r="L455" i="7"/>
  <c r="L454" i="7"/>
  <c r="L461" i="7"/>
  <c r="L462" i="7"/>
  <c r="L463" i="7"/>
  <c r="L456" i="7"/>
  <c r="L460" i="7"/>
  <c r="L464" i="7"/>
  <c r="L459" i="7"/>
  <c r="L457" i="7"/>
  <c r="L458" i="7"/>
  <c r="L19" i="7"/>
  <c r="K18" i="7"/>
  <c r="K17" i="7"/>
  <c r="K13" i="7"/>
  <c r="K10" i="7"/>
  <c r="K12" i="7"/>
  <c r="K8" i="7"/>
  <c r="K20" i="7"/>
  <c r="K9" i="7"/>
  <c r="K15" i="7"/>
  <c r="K21" i="7"/>
  <c r="K22" i="7"/>
  <c r="K14" i="7"/>
  <c r="K16" i="7"/>
  <c r="K24" i="7"/>
  <c r="K29" i="7"/>
  <c r="K31" i="7"/>
  <c r="K25" i="7"/>
  <c r="K30" i="7"/>
  <c r="K26" i="7"/>
  <c r="K27" i="7"/>
  <c r="K23" i="7"/>
  <c r="K28" i="7"/>
  <c r="K37" i="7"/>
  <c r="K34" i="7"/>
  <c r="K42" i="7"/>
  <c r="K39" i="7"/>
  <c r="K35" i="7"/>
  <c r="K38" i="7"/>
  <c r="K32" i="7"/>
  <c r="K36" i="7"/>
  <c r="K40" i="7"/>
  <c r="K41" i="7"/>
  <c r="K33" i="7"/>
  <c r="K43" i="7"/>
  <c r="K47" i="7"/>
  <c r="K45" i="7"/>
  <c r="K50" i="7"/>
  <c r="K54" i="7"/>
  <c r="K49" i="7"/>
  <c r="K53" i="7"/>
  <c r="K44" i="7"/>
  <c r="K51" i="7"/>
  <c r="K46" i="7"/>
  <c r="K52" i="7"/>
  <c r="K48" i="7"/>
  <c r="K55" i="7"/>
  <c r="K64" i="7"/>
  <c r="K59" i="7"/>
  <c r="K61" i="7"/>
  <c r="K58" i="7"/>
  <c r="K60" i="7"/>
  <c r="K56" i="7"/>
  <c r="K62" i="7"/>
  <c r="K65" i="7"/>
  <c r="K63" i="7"/>
  <c r="K57" i="7"/>
  <c r="K67" i="7"/>
  <c r="K66" i="7"/>
  <c r="K69" i="7"/>
  <c r="K68" i="7"/>
  <c r="K70" i="7"/>
  <c r="K77" i="7"/>
  <c r="K78" i="7"/>
  <c r="K75" i="7"/>
  <c r="K73" i="7"/>
  <c r="K72" i="7"/>
  <c r="K71" i="7"/>
  <c r="K74" i="7"/>
  <c r="K76" i="7"/>
  <c r="K80" i="7"/>
  <c r="K83" i="7"/>
  <c r="K84" i="7"/>
  <c r="K82" i="7"/>
  <c r="K81" i="7"/>
  <c r="K85" i="7"/>
  <c r="K86" i="7"/>
  <c r="K79" i="7"/>
  <c r="K91" i="7"/>
  <c r="K87" i="7"/>
  <c r="K89" i="7"/>
  <c r="K90" i="7"/>
  <c r="K92" i="7"/>
  <c r="K93" i="7"/>
  <c r="K88" i="7"/>
  <c r="K94" i="7"/>
  <c r="K96" i="7"/>
  <c r="K95" i="7"/>
  <c r="K97" i="7"/>
  <c r="K99" i="7"/>
  <c r="K98" i="7"/>
  <c r="K101" i="7"/>
  <c r="K100" i="7"/>
  <c r="K107" i="7"/>
  <c r="K109" i="7"/>
  <c r="K105" i="7"/>
  <c r="K108" i="7"/>
  <c r="K102" i="7"/>
  <c r="K103" i="7"/>
  <c r="K104" i="7"/>
  <c r="K112" i="7"/>
  <c r="K111" i="7"/>
  <c r="K106" i="7"/>
  <c r="K110" i="7"/>
  <c r="K113" i="7"/>
  <c r="K115" i="7"/>
  <c r="K116" i="7"/>
  <c r="K114" i="7"/>
  <c r="K117" i="7"/>
  <c r="K118" i="7"/>
  <c r="K120" i="7"/>
  <c r="K119" i="7"/>
  <c r="K121" i="7"/>
  <c r="K125" i="7"/>
  <c r="K126" i="7"/>
  <c r="K122" i="7"/>
  <c r="K123" i="7"/>
  <c r="K127" i="7"/>
  <c r="K124" i="7"/>
  <c r="K128" i="7"/>
  <c r="K129" i="7"/>
  <c r="K134" i="7"/>
  <c r="K133" i="7"/>
  <c r="K136" i="7"/>
  <c r="K131" i="7"/>
  <c r="K135" i="7"/>
  <c r="K132" i="7"/>
  <c r="K138" i="7"/>
  <c r="K137" i="7"/>
  <c r="K130" i="7"/>
  <c r="K139" i="7"/>
  <c r="K141" i="7"/>
  <c r="K140" i="7"/>
  <c r="K144" i="7"/>
  <c r="K142" i="7"/>
  <c r="K143" i="7"/>
  <c r="K145" i="7"/>
  <c r="K146" i="7"/>
  <c r="K148" i="7"/>
  <c r="K147" i="7"/>
  <c r="K150" i="7"/>
  <c r="K149" i="7"/>
  <c r="K151" i="7"/>
  <c r="K152" i="7"/>
  <c r="K153" i="7"/>
  <c r="K155" i="7"/>
  <c r="K159" i="7"/>
  <c r="K154" i="7"/>
  <c r="K158" i="7"/>
  <c r="K156" i="7"/>
  <c r="K157" i="7"/>
  <c r="K161" i="7"/>
  <c r="K162" i="7"/>
  <c r="K160" i="7"/>
  <c r="K165" i="7"/>
  <c r="K164" i="7"/>
  <c r="K163" i="7"/>
  <c r="K167" i="7"/>
  <c r="K169" i="7"/>
  <c r="K168" i="7"/>
  <c r="K166" i="7"/>
  <c r="K175" i="7"/>
  <c r="K172" i="7"/>
  <c r="K178" i="7"/>
  <c r="K171" i="7"/>
  <c r="K176" i="7"/>
  <c r="K177" i="7"/>
  <c r="K170" i="7"/>
  <c r="K174" i="7"/>
  <c r="K173" i="7"/>
  <c r="K185" i="7"/>
  <c r="K183" i="7"/>
  <c r="K187" i="7"/>
  <c r="K189" i="7"/>
  <c r="K182" i="7"/>
  <c r="K179" i="7"/>
  <c r="K190" i="7"/>
  <c r="K184" i="7"/>
  <c r="K180" i="7"/>
  <c r="K186" i="7"/>
  <c r="K181" i="7"/>
  <c r="K188" i="7"/>
  <c r="K194" i="7"/>
  <c r="K192" i="7"/>
  <c r="K193" i="7"/>
  <c r="K191" i="7"/>
  <c r="K206" i="7"/>
  <c r="K208" i="7"/>
  <c r="K205" i="7"/>
  <c r="K201" i="7"/>
  <c r="K209" i="7"/>
  <c r="K198" i="7"/>
  <c r="K203" i="7"/>
  <c r="K202" i="7"/>
  <c r="K199" i="7"/>
  <c r="K200" i="7"/>
  <c r="K207" i="7"/>
  <c r="K210" i="7"/>
  <c r="K195" i="7"/>
  <c r="K197" i="7"/>
  <c r="K204" i="7"/>
  <c r="K211" i="7"/>
  <c r="K196" i="7"/>
  <c r="K259" i="7"/>
  <c r="K219" i="7"/>
  <c r="K260" i="7"/>
  <c r="K213" i="7"/>
  <c r="K229" i="7"/>
  <c r="K235" i="7"/>
  <c r="K215" i="7"/>
  <c r="K265" i="7"/>
  <c r="K257" i="7"/>
  <c r="K256" i="7"/>
  <c r="K244" i="7"/>
  <c r="K216" i="7"/>
  <c r="K266" i="7"/>
  <c r="K268" i="7"/>
  <c r="K246" i="7"/>
  <c r="K230" i="7"/>
  <c r="K224" i="7"/>
  <c r="K238" i="7"/>
  <c r="K258" i="7"/>
  <c r="K241" i="7"/>
  <c r="K239" i="7"/>
  <c r="K261" i="7"/>
  <c r="K254" i="7"/>
  <c r="K217" i="7"/>
  <c r="K212" i="7"/>
  <c r="K263" i="7"/>
  <c r="K252" i="7"/>
  <c r="K232" i="7"/>
  <c r="K231" i="7"/>
  <c r="K233" i="7"/>
  <c r="K214" i="7"/>
  <c r="K240" i="7"/>
  <c r="K225" i="7"/>
  <c r="K221" i="7"/>
  <c r="K220" i="7"/>
  <c r="K251" i="7"/>
  <c r="K237" i="7"/>
  <c r="K223" i="7"/>
  <c r="K243" i="7"/>
  <c r="K253" i="7"/>
  <c r="K222" i="7"/>
  <c r="K227" i="7"/>
  <c r="K247" i="7"/>
  <c r="K228" i="7"/>
  <c r="K267" i="7"/>
  <c r="K264" i="7"/>
  <c r="K262" i="7"/>
  <c r="K249" i="7"/>
  <c r="K255" i="7"/>
  <c r="K218" i="7"/>
  <c r="K234" i="7"/>
  <c r="K248" i="7"/>
  <c r="K226" i="7"/>
  <c r="K236" i="7"/>
  <c r="K272" i="7"/>
  <c r="K271" i="7"/>
  <c r="K283" i="7"/>
  <c r="K285" i="7"/>
  <c r="K276" i="7"/>
  <c r="K278" i="7"/>
  <c r="K284" i="7"/>
  <c r="K287" i="7"/>
  <c r="K277" i="7"/>
  <c r="K274" i="7"/>
  <c r="K290" i="7"/>
  <c r="K286" i="7"/>
  <c r="K291" i="7"/>
  <c r="K288" i="7"/>
  <c r="K281" i="7"/>
  <c r="K280" i="7"/>
  <c r="K292" i="7"/>
  <c r="K282" i="7"/>
  <c r="K275" i="7"/>
  <c r="K273" i="7"/>
  <c r="K279" i="7"/>
  <c r="K289" i="7"/>
  <c r="K294" i="7"/>
  <c r="K293" i="7"/>
  <c r="K310" i="7"/>
  <c r="K305" i="7"/>
  <c r="K311" i="7"/>
  <c r="K297" i="7"/>
  <c r="K302" i="7"/>
  <c r="K306" i="7"/>
  <c r="K301" i="7"/>
  <c r="K309" i="7"/>
  <c r="K295" i="7"/>
  <c r="K296" i="7"/>
  <c r="K307" i="7"/>
  <c r="K300" i="7"/>
  <c r="K308" i="7"/>
  <c r="K304" i="7"/>
  <c r="K298" i="7"/>
  <c r="K303" i="7"/>
  <c r="K299" i="7"/>
  <c r="K312" i="7"/>
  <c r="K318" i="7"/>
  <c r="K316" i="7"/>
  <c r="K321" i="7"/>
  <c r="K315" i="7"/>
  <c r="K320" i="7"/>
  <c r="K313" i="7"/>
  <c r="K317" i="7"/>
  <c r="K314" i="7"/>
  <c r="K319" i="7"/>
  <c r="K325" i="7"/>
  <c r="K324" i="7"/>
  <c r="K322" i="7"/>
  <c r="K323" i="7"/>
  <c r="K326" i="7"/>
  <c r="K331" i="7"/>
  <c r="K332" i="7"/>
  <c r="K328" i="7"/>
  <c r="K329" i="7"/>
  <c r="K333" i="7"/>
  <c r="K330" i="7"/>
  <c r="K327" i="7"/>
  <c r="K342" i="7"/>
  <c r="K337" i="7"/>
  <c r="K339" i="7"/>
  <c r="K340" i="7"/>
  <c r="K341" i="7"/>
  <c r="K334" i="7"/>
  <c r="K338" i="7"/>
  <c r="K336" i="7"/>
  <c r="K335" i="7"/>
  <c r="K354" i="7"/>
  <c r="K363" i="7"/>
  <c r="K359" i="7"/>
  <c r="K351" i="7"/>
  <c r="K346" i="7"/>
  <c r="K358" i="7"/>
  <c r="K345" i="7"/>
  <c r="K357" i="7"/>
  <c r="K355" i="7"/>
  <c r="K347" i="7"/>
  <c r="K356" i="7"/>
  <c r="K349" i="7"/>
  <c r="K348" i="7"/>
  <c r="K360" i="7"/>
  <c r="K362" i="7"/>
  <c r="K344" i="7"/>
  <c r="K350" i="7"/>
  <c r="K343" i="7"/>
  <c r="K352" i="7"/>
  <c r="K361" i="7"/>
  <c r="K370" i="7"/>
  <c r="K373" i="7"/>
  <c r="K372" i="7"/>
  <c r="K377" i="7"/>
  <c r="K365" i="7"/>
  <c r="K371" i="7"/>
  <c r="K368" i="7"/>
  <c r="K367" i="7"/>
  <c r="K378" i="7"/>
  <c r="K369" i="7"/>
  <c r="K364" i="7"/>
  <c r="K374" i="7"/>
  <c r="K375" i="7"/>
  <c r="K366" i="7"/>
  <c r="K376" i="7"/>
  <c r="K391" i="7"/>
  <c r="K384" i="7"/>
  <c r="K383" i="7"/>
  <c r="K386" i="7"/>
  <c r="K390" i="7"/>
  <c r="K381" i="7"/>
  <c r="K382" i="7"/>
  <c r="K380" i="7"/>
  <c r="K388" i="7"/>
  <c r="K389" i="7"/>
  <c r="K385" i="7"/>
  <c r="K379" i="7"/>
  <c r="K387" i="7"/>
  <c r="K400" i="7"/>
  <c r="K398" i="7"/>
  <c r="K393" i="7"/>
  <c r="K394" i="7"/>
  <c r="K397" i="7"/>
  <c r="K401" i="7"/>
  <c r="K399" i="7"/>
  <c r="K396" i="7"/>
  <c r="K402" i="7"/>
  <c r="K395" i="7"/>
  <c r="K392" i="7"/>
  <c r="K407" i="7"/>
  <c r="K404" i="7"/>
  <c r="K403" i="7"/>
  <c r="K406" i="7"/>
  <c r="K409" i="7"/>
  <c r="K405" i="7"/>
  <c r="K411" i="7"/>
  <c r="K412" i="7"/>
  <c r="K414" i="7"/>
  <c r="K417" i="7"/>
  <c r="K410" i="7"/>
  <c r="K413" i="7"/>
  <c r="K415" i="7"/>
  <c r="K416" i="7"/>
  <c r="K425" i="7"/>
  <c r="K418" i="7"/>
  <c r="K427" i="7"/>
  <c r="K424" i="7"/>
  <c r="K422" i="7"/>
  <c r="K421" i="7"/>
  <c r="K430" i="7"/>
  <c r="K432" i="7"/>
  <c r="K426" i="7"/>
  <c r="K429" i="7"/>
  <c r="K428" i="7"/>
  <c r="K423" i="7"/>
  <c r="K420" i="7"/>
  <c r="K431" i="7"/>
  <c r="K419" i="7"/>
  <c r="K440" i="7"/>
  <c r="K438" i="7"/>
  <c r="K439" i="7"/>
  <c r="K441" i="7"/>
  <c r="K433" i="7"/>
  <c r="K435" i="7"/>
  <c r="K434" i="7"/>
  <c r="K436" i="7"/>
  <c r="K437" i="7"/>
  <c r="K442" i="7"/>
  <c r="K444" i="7"/>
  <c r="K446" i="7"/>
  <c r="K445" i="7"/>
  <c r="K443" i="7"/>
  <c r="K447" i="7"/>
  <c r="K451" i="7"/>
  <c r="K449" i="7"/>
  <c r="K450" i="7"/>
  <c r="K448" i="7"/>
  <c r="K453" i="7"/>
  <c r="K452" i="7"/>
  <c r="K455" i="7"/>
  <c r="K454" i="7"/>
  <c r="K461" i="7"/>
  <c r="K462" i="7"/>
  <c r="K463" i="7"/>
  <c r="K456" i="7"/>
  <c r="K460" i="7"/>
  <c r="K464" i="7"/>
  <c r="K459" i="7"/>
  <c r="K457" i="7"/>
  <c r="K458" i="7"/>
  <c r="K19" i="7"/>
  <c r="J465" i="7" l="1"/>
  <c r="I465" i="7"/>
  <c r="H465" i="7"/>
  <c r="G465" i="7"/>
  <c r="F465" i="7"/>
  <c r="E465" i="7"/>
</calcChain>
</file>

<file path=xl/sharedStrings.xml><?xml version="1.0" encoding="utf-8"?>
<sst xmlns="http://schemas.openxmlformats.org/spreadsheetml/2006/main" count="1860" uniqueCount="634">
  <si>
    <t>Nombre</t>
  </si>
  <si>
    <t>Otros Desc.</t>
  </si>
  <si>
    <t>ALEMIL LLOVELY MEDRANO GONZALEZ</t>
  </si>
  <si>
    <t>SECRETARIA EJECUTIVA</t>
  </si>
  <si>
    <t>DIRECTOR GENERAL</t>
  </si>
  <si>
    <t>CRISTIANO LORENZO CEBALLOS</t>
  </si>
  <si>
    <t>LUZ PENELOPE TAVERAS FRANCO</t>
  </si>
  <si>
    <t>SECRETARIA</t>
  </si>
  <si>
    <t>AUXILIAR ADMINISTRATIVO I</t>
  </si>
  <si>
    <t>ORLANDO DE JESUS FELIZ POLANCO</t>
  </si>
  <si>
    <t>CHOFER</t>
  </si>
  <si>
    <t>TEOFILO RAFAEL ISAAC MOTA</t>
  </si>
  <si>
    <t>KATHERINE MARLENNE CASTRO REYES</t>
  </si>
  <si>
    <t>VICTORIA MARIA AQUINO ENCARNACION</t>
  </si>
  <si>
    <t>JOENNY ESPINOSA ROSARIO</t>
  </si>
  <si>
    <t>YENDRI JOSEFINA ALCANTARA FORTUNA</t>
  </si>
  <si>
    <t>RECEPCIONISTA</t>
  </si>
  <si>
    <t>DIVISION TECNICA DE CONTROL PATRIMONIAL</t>
  </si>
  <si>
    <t>ZULIA MADELEINE CALDERON BOVES</t>
  </si>
  <si>
    <t>CESAR SALVADOR MONTERO DIAZ</t>
  </si>
  <si>
    <t>ANA MERCEDES ESPINAL CRESPO</t>
  </si>
  <si>
    <t>DEPARTAMENTO DE REVISION Y ANALISIS</t>
  </si>
  <si>
    <t>ALTAGRACIA MOYA BRITO</t>
  </si>
  <si>
    <t>ANA ISABEL MORETA ROJAS</t>
  </si>
  <si>
    <t>RAMON DARIO GOMEZ HERNANDEZ</t>
  </si>
  <si>
    <t>AURORA DEL CARMEN LIRIANO GOMEZ</t>
  </si>
  <si>
    <t>BETHSAIDA ESTHEL VASQUEZ SOSA</t>
  </si>
  <si>
    <t>MENSAJERA INTERNA</t>
  </si>
  <si>
    <t>JOHANA CORCINO TORRES</t>
  </si>
  <si>
    <t>DEPARTAMENTO DE COMUNICACIONES</t>
  </si>
  <si>
    <t>GABRIEL DE JESUS VILLANUEVA ARECHE</t>
  </si>
  <si>
    <t>SANTA ARAUJO MORETA</t>
  </si>
  <si>
    <t>INGRID ANTONIA ARIAS CASTRO</t>
  </si>
  <si>
    <t>JOSEFINA ORTIZ</t>
  </si>
  <si>
    <t>RELACIONISTA PUBLICA</t>
  </si>
  <si>
    <t>JOSE DEL ORBE PORTORREAL</t>
  </si>
  <si>
    <t>CRISTHIAN LEONARDI MATIAS SARITA</t>
  </si>
  <si>
    <t>MERILIZA VICTORINO HICHEZ</t>
  </si>
  <si>
    <t>DISEÑADOR GRAFICO</t>
  </si>
  <si>
    <t>GUARANIEX ALCANTARA POLANCO</t>
  </si>
  <si>
    <t>DIVISION DE PROTOCOLO Y EVENTOS</t>
  </si>
  <si>
    <t>ARENA ALVAREZ FERNANDEZ</t>
  </si>
  <si>
    <t>GESTOR DE PROTOCOLO</t>
  </si>
  <si>
    <t>DIMARIS DE OLEO ENCARNACION</t>
  </si>
  <si>
    <t>JOELIS NICOLE CASTILLO ARIAS</t>
  </si>
  <si>
    <t>JOSE CARLOS GUERRERO LEONARDO</t>
  </si>
  <si>
    <t>YERILIN SILEIDY DIAZ SILVERIO</t>
  </si>
  <si>
    <t>ADALBERTO DOMINGUEZ MOTA</t>
  </si>
  <si>
    <t>JOSE HORACIO RODRIGUEZ OGANDO</t>
  </si>
  <si>
    <t>SOPORTE INFORMATICO</t>
  </si>
  <si>
    <t>KEVIN JEFFERSON MOTA MOTA</t>
  </si>
  <si>
    <t>DEPARTAMENTO DE RECURSOS HUMANOS</t>
  </si>
  <si>
    <t>WENDY OZUNA GONZALEZ</t>
  </si>
  <si>
    <t>ENC. DE RECURSOS HUMANOS</t>
  </si>
  <si>
    <t>MELANIA DEYANARA SALA ABREU</t>
  </si>
  <si>
    <t>EUNICE MAYRELY ACOSTA LAZALA</t>
  </si>
  <si>
    <t>VICTORIA VALDEZ PANIAGUA</t>
  </si>
  <si>
    <t>PAOLA MARLENE BRITO HERNANDEZ</t>
  </si>
  <si>
    <t>FABIOLA FABIAN DURAN</t>
  </si>
  <si>
    <t>OSVALDO MESA AQUINO</t>
  </si>
  <si>
    <t>DEPARTAMENTO JURIDICO</t>
  </si>
  <si>
    <t>REYNA ALTAGRACIA BALBUENA SORIANO</t>
  </si>
  <si>
    <t>PURA INMACULADA DIAZ MARMOLEJOS</t>
  </si>
  <si>
    <t>LUZ JEANE NIEVES ASTACIO</t>
  </si>
  <si>
    <t>ARCHIVISTA</t>
  </si>
  <si>
    <t>LISSETTE POLANCO HERNANDEZ</t>
  </si>
  <si>
    <t>RAFAEL ANIBAL RECIO SANCHEZ</t>
  </si>
  <si>
    <t>YAZMIN MERCEDES JIMENEZ PEÑA</t>
  </si>
  <si>
    <t>ELIVE ROSADO</t>
  </si>
  <si>
    <t>YARISABEL MARMOLEJOS RUFINO</t>
  </si>
  <si>
    <t>MARIA DE LOS MILAGROS GUERRERO SOTO</t>
  </si>
  <si>
    <t>VANESSA MARGARITA SANTOS CAPELLAN</t>
  </si>
  <si>
    <t>DIVISION DE LITIGIOS</t>
  </si>
  <si>
    <t>JUSTINA PEÑA GARCIA</t>
  </si>
  <si>
    <t>MILDRED JANET LACHAPELL MARIÑEZ</t>
  </si>
  <si>
    <t>ASHLEY PATRICIA SARDA MUÑOZ</t>
  </si>
  <si>
    <t>DEPARTAMENTO FINANCIERO</t>
  </si>
  <si>
    <t>WANDA PENNY LANTIGUA BALBUENA</t>
  </si>
  <si>
    <t>ANALISTA FINANCIERA</t>
  </si>
  <si>
    <t>OLGA SUSANA ALVAREZ PEÑA</t>
  </si>
  <si>
    <t>SAMUEL ANTONIO ALTAGRACIA SALCEDO</t>
  </si>
  <si>
    <t>ANALISTA FINANCIERO</t>
  </si>
  <si>
    <t>CAROLINA MERCEDES GUZMAN NUÑEZ</t>
  </si>
  <si>
    <t>SECCION DE PRESUPUESTO</t>
  </si>
  <si>
    <t>CARMEN DEYANIRA TAPIA DIAZ</t>
  </si>
  <si>
    <t>JOSE CALAZAN GONZALEZ CONSTANZA</t>
  </si>
  <si>
    <t>DIVISION DE TESORERIA</t>
  </si>
  <si>
    <t>JUDERKA NOEMI PERALTA MONTAS</t>
  </si>
  <si>
    <t>IVELISSE TAVERAS CABRAL</t>
  </si>
  <si>
    <t>HECTOR HUGO POLANCO BIDO</t>
  </si>
  <si>
    <t>MENSAJERO EXTERNO</t>
  </si>
  <si>
    <t>LUZ MARIA SORIANO LOPEZ</t>
  </si>
  <si>
    <t>KEYLA ALEXANDRA BATISTA MENDEZ</t>
  </si>
  <si>
    <t>TECNICO DE TESORERIA</t>
  </si>
  <si>
    <t>GEIDY JOSEFA PEREZ MEDINA</t>
  </si>
  <si>
    <t>DIVISION DE FACTURACION Y COBROS</t>
  </si>
  <si>
    <t>MAXIMA DEL ORBE GORIS DE POZO</t>
  </si>
  <si>
    <t>AGUEDA MARTE ROSARIO</t>
  </si>
  <si>
    <t>GISELLE LUCIANO MERCADO</t>
  </si>
  <si>
    <t>DIVISION DE CONTABILIDAD</t>
  </si>
  <si>
    <t>BENITA DIAZ GARCIA</t>
  </si>
  <si>
    <t>ANA MARGARITA PORTES VICTORINO</t>
  </si>
  <si>
    <t>BRAYNER ABRAHAN GOMEZ</t>
  </si>
  <si>
    <t>ALBERTO GONZALEZ ARVELO</t>
  </si>
  <si>
    <t>MIGUEL ANGEL CIPION FAMILIA</t>
  </si>
  <si>
    <t>CONTADOR</t>
  </si>
  <si>
    <t>WSILDA  XIOMARA TERRERO CARVAJAL</t>
  </si>
  <si>
    <t>TECNICO CONTABILIDAD</t>
  </si>
  <si>
    <t>MARGARITA MARIA MAÑON MERCEDES</t>
  </si>
  <si>
    <t>ADRIAN SALVADOR BUENO JIMENEZ</t>
  </si>
  <si>
    <t>FRANCISCA SERRANO PAULINO</t>
  </si>
  <si>
    <t>DEPARTAMENTO ADMINISTRATIVO</t>
  </si>
  <si>
    <t>SUSETTE INMACULADA VILORIA DURAN</t>
  </si>
  <si>
    <t>ALEJANDRO SEVERINO DE LOS SANTOS</t>
  </si>
  <si>
    <t>VIGILANTE</t>
  </si>
  <si>
    <t>BELKIS M DEL C DE JS INOA MONCION</t>
  </si>
  <si>
    <t>TECNICO ADMINISTRATIVO</t>
  </si>
  <si>
    <t>LEINNY MARTINEZ PAEZ</t>
  </si>
  <si>
    <t>STEVEN JOSE ZAPATA ASCENCION</t>
  </si>
  <si>
    <t>MARIA JACQUELINE RAMIA MOREL</t>
  </si>
  <si>
    <t>AMBAR SELINEE GARCIA CASTILLO</t>
  </si>
  <si>
    <t>DIVISION DE COMPRAS Y CONTRATACIONES</t>
  </si>
  <si>
    <t>VICTOR JOSE SANCHEZ GOMEZ</t>
  </si>
  <si>
    <t>SECCION DE CORRESPONDENCIA Y ARCHIVO</t>
  </si>
  <si>
    <t>ONELIA MONTERO</t>
  </si>
  <si>
    <t>HENRY NIVAR ARVELO</t>
  </si>
  <si>
    <t>DARWIN NUÑEZ JAVIER</t>
  </si>
  <si>
    <t>FOTOCOPIADOR</t>
  </si>
  <si>
    <t>PAOLA DE LA CRUZ GONZALEZ</t>
  </si>
  <si>
    <t>MILEDY ESPERANZA GIL VALDEZ</t>
  </si>
  <si>
    <t>ILVYS GRAIVER JIMENEZ MARTINEZ</t>
  </si>
  <si>
    <t>INGRID ANTONIA QUEZADA</t>
  </si>
  <si>
    <t>LUISA MARIA GONZALEZ</t>
  </si>
  <si>
    <t>JOHANNY OVALLES CEDEÑO</t>
  </si>
  <si>
    <t>RAMON ANTONIO ARIAS</t>
  </si>
  <si>
    <t>MENSAJERO</t>
  </si>
  <si>
    <t>CARLOS ALEXIS MEDINA PANIAGUA</t>
  </si>
  <si>
    <t>MENSAJERO INTERNO</t>
  </si>
  <si>
    <t>AMY DYLENNY ABREU MARTINEZ</t>
  </si>
  <si>
    <t>VICTOR MANUEL LENDOF ALVAREZ</t>
  </si>
  <si>
    <t>YUNIOR ERNESTO SOTO SUERO</t>
  </si>
  <si>
    <t>YOSENY DE OLEO MORILLO</t>
  </si>
  <si>
    <t>DIVISION DE SERVICIOS GENERALES</t>
  </si>
  <si>
    <t>CYNTHIA LISBETH GONZALEZ CABRERA</t>
  </si>
  <si>
    <t>SECCION DE MANTENIMIENTO Y MAYORDOMIA</t>
  </si>
  <si>
    <t>AYUDANTE DE MANTENIMIENTO</t>
  </si>
  <si>
    <t>ISIDORA DICENT</t>
  </si>
  <si>
    <t>CONSERJE</t>
  </si>
  <si>
    <t>JULIANA MARIA SUAZO</t>
  </si>
  <si>
    <t>ROSA MARIA ALMONTE MALDONADO</t>
  </si>
  <si>
    <t>FRANCISCA MELO SEPULVEDA</t>
  </si>
  <si>
    <t>ROSALINA MERCEDES CEPEDA YNFANTE</t>
  </si>
  <si>
    <t>AQUILINO SEGURA SANTANA</t>
  </si>
  <si>
    <t>VALENTIN CONTRERAS</t>
  </si>
  <si>
    <t>ELVIS FELIZ</t>
  </si>
  <si>
    <t>EMMANUEL GRANADO FRIAS</t>
  </si>
  <si>
    <t>ROBERTO ANTONIO RAMIREZ ROSARIO</t>
  </si>
  <si>
    <t>DAVID ANTONIO BURGOS ALMONTE</t>
  </si>
  <si>
    <t>EBANISTA</t>
  </si>
  <si>
    <t>MARGOT LEBRON RAMIREZ</t>
  </si>
  <si>
    <t>ROSMERY ANGELES PEÑA</t>
  </si>
  <si>
    <t>WALKIRIA ARIAS BRITO</t>
  </si>
  <si>
    <t>RUDDY DE LOS SANTOS EDUA</t>
  </si>
  <si>
    <t>ELECTRICISTA</t>
  </si>
  <si>
    <t>MERCEDES MENDEZ</t>
  </si>
  <si>
    <t>JOSE DOLORES PINEDA</t>
  </si>
  <si>
    <t>JOSE MIGUEL DE LA CRUZ EVANGELISTA</t>
  </si>
  <si>
    <t>CESAR JAQUEZ RAMIREZ</t>
  </si>
  <si>
    <t>OBRERO</t>
  </si>
  <si>
    <t>MARITZA JIMENEZ FELIZ</t>
  </si>
  <si>
    <t>JUAN CARLOS ENCARNACION CORDERO</t>
  </si>
  <si>
    <t>NICOLAS ALMONTE ACOSTA</t>
  </si>
  <si>
    <t>GERISON SORIANO PEÑA</t>
  </si>
  <si>
    <t>AMADO DECENA</t>
  </si>
  <si>
    <t>LAZARO MOLA COLON</t>
  </si>
  <si>
    <t>JHOSUA DE JESUS GUZMAN FROMETA</t>
  </si>
  <si>
    <t>MALCIA DE LOS SANTOS REYES</t>
  </si>
  <si>
    <t>SANTA DELGADO DELGADO</t>
  </si>
  <si>
    <t>MARIA ESTELA PEREZ SUERO</t>
  </si>
  <si>
    <t>DISLEIDA GIL</t>
  </si>
  <si>
    <t>BILEIXI DE LA CRUZ DE PEÑA</t>
  </si>
  <si>
    <t>FARIA LUISA ENCARNACION</t>
  </si>
  <si>
    <t>MELIDA DE LA CRUZ SEVERINO</t>
  </si>
  <si>
    <t>DANILEISI FELIZ FERRERAS</t>
  </si>
  <si>
    <t>OSVALDO RUIZ SAMBOY</t>
  </si>
  <si>
    <t>SECCION DE ALMACEN Y SUMINISTRO</t>
  </si>
  <si>
    <t>RAFAEL BOLIVAR CEBALLO NIVAR</t>
  </si>
  <si>
    <t>JOSE LUIS ESCARRAMAN HERNANDEZ</t>
  </si>
  <si>
    <t>JEANCARLO CARMONA TERRERO</t>
  </si>
  <si>
    <t>SECCION DE TRANSPORTACION</t>
  </si>
  <si>
    <t>LUIS ERNESTO MEDINA MEDINA</t>
  </si>
  <si>
    <t>MECANICO</t>
  </si>
  <si>
    <t>JUAN TOMAS RODRIGUEZ ANDUJAR</t>
  </si>
  <si>
    <t>PERCIO DE JESUS JIMENEZ</t>
  </si>
  <si>
    <t>DANIEL DE LEON CABRERA</t>
  </si>
  <si>
    <t>ANGEL ALBERTO FRANCO RIVAS</t>
  </si>
  <si>
    <t>JOSE RAMON RODRIGUEZ RODRIGUEZ</t>
  </si>
  <si>
    <t>ROBINSON JOSE GENAO TIBURCIO</t>
  </si>
  <si>
    <t>JOSE GUILLERMO NOVAS PEREZ</t>
  </si>
  <si>
    <t>FELIX ANTONIO ESPINO DIAZ</t>
  </si>
  <si>
    <t>MARIA ALTAGRACIA GARCIA TREJO</t>
  </si>
  <si>
    <t>RODOLFO SANTANA</t>
  </si>
  <si>
    <t>IDANIA RODRIGUEZ GARCIA</t>
  </si>
  <si>
    <t>AUXILIAR ADMINISTRATIVO II</t>
  </si>
  <si>
    <t>VICTOR RAFAEL FERMIN PEREZ</t>
  </si>
  <si>
    <t>JORGE LUIS RODRIGUEZ MORA</t>
  </si>
  <si>
    <t>ROBINSON MEDINA</t>
  </si>
  <si>
    <t>ERICKSON MENA MATEO</t>
  </si>
  <si>
    <t>ANA JULIA OGANDO HERNANDEZ</t>
  </si>
  <si>
    <t>RAFAEL EMILIO PEÑA ARISTY</t>
  </si>
  <si>
    <t>YURIS LUIS LARA CASTILLO</t>
  </si>
  <si>
    <t>JUAN DELYS CIPRIAN MARTINEZ</t>
  </si>
  <si>
    <t>JOSE FRANCISCO CASTILLO</t>
  </si>
  <si>
    <t>ALCENILIA RAMON FLORENTINO</t>
  </si>
  <si>
    <t>MANUEL ERIBERTO PINALES</t>
  </si>
  <si>
    <t>REYNO LEONER LARA BAUTISTA</t>
  </si>
  <si>
    <t>JAIME YOHAN BATISTA VARGAS</t>
  </si>
  <si>
    <t>AVELINO ORTIZ ORTIZ</t>
  </si>
  <si>
    <t>WELINGTON ORTIZ SANTANA</t>
  </si>
  <si>
    <t>ROBERTO DE LOS SANTOS</t>
  </si>
  <si>
    <t>JUAN ANTONIO DE LA ROSA DE LA ROSA</t>
  </si>
  <si>
    <t>JORGE LUIS SEGURA MATEO</t>
  </si>
  <si>
    <t>MANOLO SANCHEZ VALENZUELA</t>
  </si>
  <si>
    <t>JEAN CARLOS CABRERA PEÑA</t>
  </si>
  <si>
    <t>BIENVENIDO JIMENEZ BELLO</t>
  </si>
  <si>
    <t>ZONA FRANCA DE BAYAGUANA</t>
  </si>
  <si>
    <t>ALEXANDER HUBIERE</t>
  </si>
  <si>
    <t>DARIO DE LOS SANTOS</t>
  </si>
  <si>
    <t>ZONA FRANCA DE BONAO</t>
  </si>
  <si>
    <t>ROMULO PEÑALO MARTE</t>
  </si>
  <si>
    <t>MARIANO GONZALEZ BATISTA</t>
  </si>
  <si>
    <t>ANDRES ALMONTE DE LEON</t>
  </si>
  <si>
    <t>ENMANUEL MONCION JOAQUIN</t>
  </si>
  <si>
    <t>EMILIO MARTINEZ PUJOLS</t>
  </si>
  <si>
    <t>JOSE MANUEL MALENA MARTE</t>
  </si>
  <si>
    <t>JOSE RAFAEL VALDEZ RODRIGUEZ</t>
  </si>
  <si>
    <t>JORGE MIGUEL DE LA CRUZ LIZARDO</t>
  </si>
  <si>
    <t>JUANA LEONOR LOPEZ BATISTA</t>
  </si>
  <si>
    <t>JUAN BAUTISTA DIAZ GARCIA</t>
  </si>
  <si>
    <t>MARIANO PAYANO RODRIGUEZ</t>
  </si>
  <si>
    <t>ALFONSO SUAREZ HENRIQUEZ</t>
  </si>
  <si>
    <t>ZONA FRANCA DE COTUI</t>
  </si>
  <si>
    <t>JACINTO LOPEZ</t>
  </si>
  <si>
    <t>ELADIO REYES</t>
  </si>
  <si>
    <t>VIRGILIO GONZALEZ SANTOS</t>
  </si>
  <si>
    <t>ANGEL AGRAMONTE GUZMAN</t>
  </si>
  <si>
    <t>FELIX ANTONIO MONCION FERNANDEZ</t>
  </si>
  <si>
    <t>JOSE OSCAR POLANCO</t>
  </si>
  <si>
    <t>ANYELISA DEL CARMEN MENDOZA GUZMAN</t>
  </si>
  <si>
    <t>FRANK CARLOS BELEN BAUTISTA</t>
  </si>
  <si>
    <t>ZONA FRANCA DE EL SEYBO</t>
  </si>
  <si>
    <t>JUAN TADEO AYBAR CASTILLO</t>
  </si>
  <si>
    <t>JOSE ANTONIO LAUREANO SANTANA</t>
  </si>
  <si>
    <t>FRANCISCO ARTURO DE LA ROSA MARTE</t>
  </si>
  <si>
    <t>MIGUEL ANGEL ROSARIO CONSTANZO</t>
  </si>
  <si>
    <t>RAINER YANKARLO MERCEDES BERROA</t>
  </si>
  <si>
    <t>ZONA FRANCA DE HATO MAYOR</t>
  </si>
  <si>
    <t>EMILIO PACHECO SANCHEZ</t>
  </si>
  <si>
    <t>VICENTE MERCEDES HERRERA</t>
  </si>
  <si>
    <t>JOSE MARIA RODRIGUEZ DOMINGUEZ</t>
  </si>
  <si>
    <t>DAILING TERESA EUSEBIO PARDILLA</t>
  </si>
  <si>
    <t>RAMON EVANGELISTA TAVAREZ</t>
  </si>
  <si>
    <t>JOSE LOZANTO SANTANA CARRASCO</t>
  </si>
  <si>
    <t>FILOMENA MOTA SANTANA</t>
  </si>
  <si>
    <t>ZONA FRANCA DE HATO NUEVO</t>
  </si>
  <si>
    <t>SALVADOR BUENO DE LOS SANTOS</t>
  </si>
  <si>
    <t>IGNACIO JIMENEZ PEREZ</t>
  </si>
  <si>
    <t>MIRELY ALTAGRACIA DE LA CRUZ MEJIA</t>
  </si>
  <si>
    <t>DIONI MORILLO PEREZ</t>
  </si>
  <si>
    <t>PORFIRIO ARTURO VARGAS</t>
  </si>
  <si>
    <t>LUZ MARIA PICHARDO</t>
  </si>
  <si>
    <t>GRABIEL CONTRERAS HIRALDO</t>
  </si>
  <si>
    <t>CLAUDIO MALENO URBANO</t>
  </si>
  <si>
    <t>JUAN ANTONIO MALENO DE LA ROSA</t>
  </si>
  <si>
    <t>ZONA FRANCA DE LA VEGA</t>
  </si>
  <si>
    <t>ZORAIDA CRUZETA CRUZ</t>
  </si>
  <si>
    <t>JOSE MIGUEL PEREZ ABREU</t>
  </si>
  <si>
    <t>YARIL RAFAELA FERNANDEZ ACOSTA</t>
  </si>
  <si>
    <t>ROCIO DEL CARMEN ANGELES LOPEZ</t>
  </si>
  <si>
    <t>JESUS MANUEL CONCEPCION FLORES</t>
  </si>
  <si>
    <t>RAMON PASCACIO SURIEL FERNANDEZ</t>
  </si>
  <si>
    <t>CARLOS ALBERTO GIL REINOSO</t>
  </si>
  <si>
    <t>MIGUELINA GISSELLE DE MOYA LONGO</t>
  </si>
  <si>
    <t>JOSE ARGELIS REYES</t>
  </si>
  <si>
    <t>KELVIN ANTONIO DIAZ ANGELES</t>
  </si>
  <si>
    <t>ADONIS POLONIA ABREU</t>
  </si>
  <si>
    <t>RAMON GONZALO JIMENEZ DE LA ROSA</t>
  </si>
  <si>
    <t>FELIPE VINICIO ROMANO NUÑEZ</t>
  </si>
  <si>
    <t>FRANKLIN RODRIGUEZ TIBURCIO</t>
  </si>
  <si>
    <t>PEDRO DE LA CRUZ DIAZ</t>
  </si>
  <si>
    <t>MIGUEL FRANCISCO POLONIA VALDEZ</t>
  </si>
  <si>
    <t>ORLANDO DE JESUS ORTIZ JIMENEZ</t>
  </si>
  <si>
    <t>EMILIO NUÑEZ GRULLON</t>
  </si>
  <si>
    <t>SAMUEL CHAVEZ RODRIGUEZ</t>
  </si>
  <si>
    <t>ZONA FRANCA DE LOS ALCARRIZOS</t>
  </si>
  <si>
    <t>PEDRO JOSE DE LA CRUZ JIMENEZ</t>
  </si>
  <si>
    <t>WELINGTON VICIOSO ECHAVARRIA</t>
  </si>
  <si>
    <t>GREGORIO ROJAS ALMONTE</t>
  </si>
  <si>
    <t>AGUSTIN AQUINO DUARTE</t>
  </si>
  <si>
    <t>SERGIO BERROA</t>
  </si>
  <si>
    <t>ALBERTO ANTONIO MENDOZA GARCIA</t>
  </si>
  <si>
    <t>ERNESTO CAPELLAN MORILLO</t>
  </si>
  <si>
    <t>NELSON RAMIREZ DIAZ</t>
  </si>
  <si>
    <t>LUIS RAFAEL PEGUERO SANCHEZ</t>
  </si>
  <si>
    <t>JOHN ALBERTO CABRAL DIAZ</t>
  </si>
  <si>
    <t>LITUANIA ALTAGRACIA PEÑA RODRIGUEZ</t>
  </si>
  <si>
    <t>MARIA FRIAS ARAUJO</t>
  </si>
  <si>
    <t>ROSA MARIBEL SIERRA</t>
  </si>
  <si>
    <t>ANGELINE ANTONIA OGANDO SOLANO</t>
  </si>
  <si>
    <t>ZONA FRANCA DE MOCA</t>
  </si>
  <si>
    <t>ANTONIO MANUEL LOPEZ</t>
  </si>
  <si>
    <t>PAULINO DIAZ SANCHEZ</t>
  </si>
  <si>
    <t>ELVIRA RAMONA GONZALEZ GUZMAN</t>
  </si>
  <si>
    <t>LEOPOLDO ANTONIO SANTOS PEREZ</t>
  </si>
  <si>
    <t>ANTHONY OVALLES HERNANDEZ</t>
  </si>
  <si>
    <t>EDUARDO AYBAR TAVERAS</t>
  </si>
  <si>
    <t>MANOLO SALOMON POLANCO DURAN</t>
  </si>
  <si>
    <t>JUAN JOSE RODRIGUEZ BAEZ</t>
  </si>
  <si>
    <t>VIRGILIO ANDRES REYES ROJAS</t>
  </si>
  <si>
    <t>RAMON ANTONIO DE JESUS VERAS</t>
  </si>
  <si>
    <t>ZONA FRANCA DE QUISQUEYA</t>
  </si>
  <si>
    <t>BERKIS MEBILI</t>
  </si>
  <si>
    <t>JOISY RACHELL TUSEN ARIAS</t>
  </si>
  <si>
    <t>JOSE DOMINGO TEOPHILE</t>
  </si>
  <si>
    <t>ELISEO MAGDALENO VALDEZ</t>
  </si>
  <si>
    <t>RAINIEL ALEXANDER REYES MORETA</t>
  </si>
  <si>
    <t>MARIANO GALVEZ GALVEZ</t>
  </si>
  <si>
    <t>ZONA FRANCA DE SALCEDO</t>
  </si>
  <si>
    <t>VIRGILIO JESUS BRITO</t>
  </si>
  <si>
    <t>JOSE ANGEL RIOS RIOS</t>
  </si>
  <si>
    <t>JUAN NICANOR GARCIA</t>
  </si>
  <si>
    <t>JOHAN ISIDRO GUZMAN HERNANDEZ</t>
  </si>
  <si>
    <t>IVAN MANUEL VASQUEZ HERNANDEZ</t>
  </si>
  <si>
    <t>BRINY JOHANNA BRITO NUÑEZ</t>
  </si>
  <si>
    <t>RICARDO DE JESUS HIDALGO PEÑA</t>
  </si>
  <si>
    <t>VERONICA SURIEL GIL</t>
  </si>
  <si>
    <t>ZONA FRANCA DE SAN CRISTOBAL</t>
  </si>
  <si>
    <t>RAFAEL BIENVENIDO RODRIGUEZ</t>
  </si>
  <si>
    <t>MARCELINO MOTA SEVERINO</t>
  </si>
  <si>
    <t>SANTO CASIMIRO AMADOR</t>
  </si>
  <si>
    <t>CIRILO ALVAREZ BAUTISTA</t>
  </si>
  <si>
    <t>RAFAEL DANILO MATEO PEÑA</t>
  </si>
  <si>
    <t>YUDY BERKIS MONTERO MESA</t>
  </si>
  <si>
    <t>ALFONSO MEDINA ACOSTA</t>
  </si>
  <si>
    <t>JOSE EDUARDO JHONNY RIVERA</t>
  </si>
  <si>
    <t>FERNELI ANTONIO RUIZ</t>
  </si>
  <si>
    <t>HUNGRIA RAFAEL RAMON ECHAVARRIA</t>
  </si>
  <si>
    <t>MARIA ELINA GUERRERO FELIX</t>
  </si>
  <si>
    <t>JOSUE SANCHEZ RODRIGUEZ</t>
  </si>
  <si>
    <t>JOSE JOAQUIN LANTIGUA HIDALGO</t>
  </si>
  <si>
    <t>ELADIO VALENZUELA REYES</t>
  </si>
  <si>
    <t>DIANA VALDEZ MINIER</t>
  </si>
  <si>
    <t>ZONA FRANCA DE SAN FCO. DE MACORIS</t>
  </si>
  <si>
    <t>SIZENG NG LEUNG</t>
  </si>
  <si>
    <t>MODESTO PEREZ ALBERTO</t>
  </si>
  <si>
    <t>JEURIS MANUEL MARIA SANTOS</t>
  </si>
  <si>
    <t>PEDRO LEONARDO MARIA</t>
  </si>
  <si>
    <t>WILLIS ANTONIO DEL ORBE GUTIERREZ</t>
  </si>
  <si>
    <t>FIANNY KARINA GARCIA BIDO</t>
  </si>
  <si>
    <t>ENGELS ERNESTO NUÑEZ FRIAS</t>
  </si>
  <si>
    <t>ALEXANDER SALAS HIDALGO</t>
  </si>
  <si>
    <t>ARISLEIDA VASQUEZ CRUZ</t>
  </si>
  <si>
    <t>ZONA FRANCA DE SAN PEDRO DE MACORIS</t>
  </si>
  <si>
    <t>MARYANN ESTEFANIA RAMIREZ MARTINEZ</t>
  </si>
  <si>
    <t>RADHAMES JABALERA REYES</t>
  </si>
  <si>
    <t>BRALIA CRYSTAL MALAVE CUETO</t>
  </si>
  <si>
    <t>HANNA DOLORES DIAZ</t>
  </si>
  <si>
    <t>DISTRITO INDUSTRIAL STO. DGO. OESTE</t>
  </si>
  <si>
    <t>FERNANDO ABREU JIMENEZ</t>
  </si>
  <si>
    <t>LILIAN ALTAGRACIA SALCEDO GUZMAN</t>
  </si>
  <si>
    <t>LUIS SALUSTIANO JEREZ BAEZ</t>
  </si>
  <si>
    <t>OKARLI ENCARNACION ENCARNACION</t>
  </si>
  <si>
    <t>EPIFANIO PIONET VALDEZ</t>
  </si>
  <si>
    <t>JOSE MARIA GERMAN</t>
  </si>
  <si>
    <t>PARQUE INDUSTRIAL SAN CRISTOBAL (PISAN)</t>
  </si>
  <si>
    <t>JOSE ROSARIO</t>
  </si>
  <si>
    <t>DAVID SIERRA CANDELARIO</t>
  </si>
  <si>
    <t>SARAH ALTAGRACIA MEDINA DURAN</t>
  </si>
  <si>
    <t>JESSICA ANGELICA MENDEZ SENA</t>
  </si>
  <si>
    <t>CARLOS MARTINEZ RUIZ</t>
  </si>
  <si>
    <t>FREDDY ANTONIO PAYANO MONTAS</t>
  </si>
  <si>
    <t>ARABELI MARTINEZ</t>
  </si>
  <si>
    <t>MENSAJERA</t>
  </si>
  <si>
    <t>LEWIS GABRIEL ROCHE GUTIERREZ</t>
  </si>
  <si>
    <t>ELVIS ANTONIO JAVIER MACEO</t>
  </si>
  <si>
    <t>APOLINAR ARAUJO SILVA</t>
  </si>
  <si>
    <t>TERESA POLANCO DEL ROSARIO</t>
  </si>
  <si>
    <t>ANGELICA ALTAGRACIA CABRERA INOA</t>
  </si>
  <si>
    <t>ROBERTO ANTONIO CRUZ HERNANDEZ</t>
  </si>
  <si>
    <t>FRANCISCO JAVIER TAVERAS CASTILLO</t>
  </si>
  <si>
    <t>JOSE MENIER MARCELINO TORREZ</t>
  </si>
  <si>
    <t>FERNANDO ANTONIO CABRERA</t>
  </si>
  <si>
    <t>JESUS DARIO TEJADA SANCHEZ</t>
  </si>
  <si>
    <t>EVA MARIA MARTINEZ</t>
  </si>
  <si>
    <t>REYNALDO RAMIREZ LEDESMA</t>
  </si>
  <si>
    <t>WILKINS MORA DE LOS SANTOS</t>
  </si>
  <si>
    <t>HIPOLITO MARTINEZ ESPINAL</t>
  </si>
  <si>
    <t>SANTIAGO BATISTA JIMENEZ</t>
  </si>
  <si>
    <t>LAURIN JOSE JIMENEZ</t>
  </si>
  <si>
    <t>YSABEL RODRIGUEZ DEL CARMEN</t>
  </si>
  <si>
    <t>CRISTINO COLON REINOSO</t>
  </si>
  <si>
    <t>RICHARD ANTONIO RODRIGUEZ MATEO</t>
  </si>
  <si>
    <t>PEDRO AQUINO FLORENTINO</t>
  </si>
  <si>
    <t>CRISTINO FIGUEREO RAMIREZ</t>
  </si>
  <si>
    <t>JUAN MIGUEL PERDOMO VIZCAINO</t>
  </si>
  <si>
    <t>KARINA CORPORAN ALCANTARA</t>
  </si>
  <si>
    <t>PEDRO GUZMAN</t>
  </si>
  <si>
    <t>FLORENTINO JIMENEZ</t>
  </si>
  <si>
    <t>SANTOS PEREZ JIMENEZ</t>
  </si>
  <si>
    <t>EMMANUEL MARINO VALENZUELA RAMIREZ</t>
  </si>
  <si>
    <t>AGRIMENSOR</t>
  </si>
  <si>
    <t>FREYDOLE ANTONY FELIZ FERRERAS</t>
  </si>
  <si>
    <t>FANNY PEGUERO ACOSTA</t>
  </si>
  <si>
    <t>ALBA MARINA LUCIANO VIOLA</t>
  </si>
  <si>
    <t>JAIME RAFAEL GARCIA PEREZ</t>
  </si>
  <si>
    <t>ROSMERY ISABEL BISONO SUAREZ</t>
  </si>
  <si>
    <t>ALBANIA MICHELLE RODRIGUEZ TORRES</t>
  </si>
  <si>
    <t>MARCOS JOSE ROQUES ALVAREZ</t>
  </si>
  <si>
    <t>VICTORIA ILEANA BATISTA PEREZ</t>
  </si>
  <si>
    <t>RAFAEL FONTANA LANTIGUA</t>
  </si>
  <si>
    <t>JORGE LUIS ENCARNACION PEÑA</t>
  </si>
  <si>
    <t>KATHERINE CASILLA SIERRA</t>
  </si>
  <si>
    <t>MIOSOTIS YOKASTA PORTES CORDERO</t>
  </si>
  <si>
    <t>SANTA YOCELYN LARA</t>
  </si>
  <si>
    <t>ILONKA DEL CARMEN ACOSTA COISCOU</t>
  </si>
  <si>
    <t>ZENON MATEO LUCIANO</t>
  </si>
  <si>
    <t>SONIA GORIS BETANCES</t>
  </si>
  <si>
    <t>ANA CECILIA ALVAREZ ESTEFANI</t>
  </si>
  <si>
    <t>CRISMEL LUNA ESPINAL</t>
  </si>
  <si>
    <t>EHYKA TAVAREZ MEDINA</t>
  </si>
  <si>
    <t>ALEXANDER PEÑA NUÑEZ</t>
  </si>
  <si>
    <t>RAMON ALBERTO LORA BRITO</t>
  </si>
  <si>
    <t>NATALYA ZAHIRA MENDOZA PAREDES</t>
  </si>
  <si>
    <t>YESENIA ALTAGRACIA PEREZ BARRERA</t>
  </si>
  <si>
    <t>RAFAEL TOMAS RODRIGUEZ CASTILLO</t>
  </si>
  <si>
    <t>ANGELA DAMASA CARRASCO DE PEÑA</t>
  </si>
  <si>
    <t>ROCIO ESTHER LUCIANO</t>
  </si>
  <si>
    <t>ALBERTO MANUEL REYNALDO BELLO RIVAS</t>
  </si>
  <si>
    <t>F</t>
  </si>
  <si>
    <t>FIJO</t>
  </si>
  <si>
    <t>M</t>
  </si>
  <si>
    <t>ESTATUTO SIMPLIFICADO</t>
  </si>
  <si>
    <t>CONFIANZA</t>
  </si>
  <si>
    <t>EMPLEADO DE CARRERA</t>
  </si>
  <si>
    <t>RAFAEL ULISES CRUZ RODRIGUEZ</t>
  </si>
  <si>
    <t>JUAN ALEJANDRO MEJIA SANCHEZ</t>
  </si>
  <si>
    <t>JOSE AMBIORIX LUNA</t>
  </si>
  <si>
    <t>SANTIAGO JIMENEZ HENRIQUEZ</t>
  </si>
  <si>
    <t>CARLOS JOSE GARCIA</t>
  </si>
  <si>
    <t>NILO VINICIO DE LA ROSA JOURDAIN</t>
  </si>
  <si>
    <t xml:space="preserve">FIJO </t>
  </si>
  <si>
    <t>Salario</t>
  </si>
  <si>
    <t>Impuesto Sobre la Renta</t>
  </si>
  <si>
    <t>Fondo de Pensiones Empleado (AFP)</t>
  </si>
  <si>
    <t>Seguro Familiar de Salud Empleado (SFS)</t>
  </si>
  <si>
    <t>NETO</t>
  </si>
  <si>
    <t>NELSON AUGUSTO PEREZ UBIERA</t>
  </si>
  <si>
    <t>JHONNY MODESTO MARMOLEJOS ROSARIO</t>
  </si>
  <si>
    <t>GENERO</t>
  </si>
  <si>
    <t>CARGO</t>
  </si>
  <si>
    <t xml:space="preserve">DEPARTAMENTO </t>
  </si>
  <si>
    <t>ABOGADO (A) I</t>
  </si>
  <si>
    <t>DEPARTAMENTO DE DISEÑO Y DESARROLLO DE PROYECTOS INDUSTRIALES</t>
  </si>
  <si>
    <t>AUXILIAR TOPOGRAFIA</t>
  </si>
  <si>
    <t>FOTOGRAFO (A)</t>
  </si>
  <si>
    <t>AUXILIAR ADMINISTRATIVO (A)</t>
  </si>
  <si>
    <t>ENC. DE LA SECC. PRESUPUESTO</t>
  </si>
  <si>
    <t xml:space="preserve">ADMINISTRADOR (A) DE PARQUE, </t>
  </si>
  <si>
    <t>FELICIA MORILLO MONTERO</t>
  </si>
  <si>
    <t>ANALISTA DE REVISION Y ANALIS</t>
  </si>
  <si>
    <t>TECNICO DE FACTURACION Y COBR</t>
  </si>
  <si>
    <t>DIVISION DE INCUBACION Y ACELERACION DE INDUSTRIAS</t>
  </si>
  <si>
    <t>ENCARGADOR (A) DIVISION DE IN</t>
  </si>
  <si>
    <t>DEPTO GESTION, SEGUIMIENTO, EVALUACION, DE PARQUES, DISTRITOS INDUSTRIALES Y ZONAS FRANCAS</t>
  </si>
  <si>
    <t>ENCARGADO(A) DEPARTAMENTO</t>
  </si>
  <si>
    <t>CENTRO DE INCUBACION DE EMPRESAS SAN CRISTOBAL (CIEM)</t>
  </si>
  <si>
    <t>GEOVANNA ALTAGRACIA BETANCES GONZAL</t>
  </si>
  <si>
    <t>PARQUE INDUSTRIAL  STO. DGO. ESTE</t>
  </si>
  <si>
    <t>AUXILIAR CONTABILIDAD</t>
  </si>
  <si>
    <t>JARDINERO (A)</t>
  </si>
  <si>
    <t>TECNICO CONTROL DE BIENES</t>
  </si>
  <si>
    <t>DIVISION DE ELABORACION DE DOCUMENTOS LEGALES</t>
  </si>
  <si>
    <t>ENCARGADO (A) DIVISION DE ELA</t>
  </si>
  <si>
    <t>CONTADOR (A)</t>
  </si>
  <si>
    <t>AUXILIAR ALMACEN Y SUMINISTRO</t>
  </si>
  <si>
    <t>SUPERVISOR MANTENIMIENTO</t>
  </si>
  <si>
    <t>ENCARGADO (A) DIVISION DE LIT</t>
  </si>
  <si>
    <t>OBRERO (A)</t>
  </si>
  <si>
    <t>DEPARTAMENTO DE TECNOLOGIA DE LA INFORMACION Y COMUNICACIÓN</t>
  </si>
  <si>
    <t>ADMINISTRADOR BASE DE DATOS</t>
  </si>
  <si>
    <t>PABLO VALDEZ DELGADO</t>
  </si>
  <si>
    <t>TECNICO DE CONTROL PATRIMONIA</t>
  </si>
  <si>
    <t>ABOGADO (A) II</t>
  </si>
  <si>
    <t>SUPERVISOR (A) DE PARQUES, DI</t>
  </si>
  <si>
    <t>AYUDANTE MANTENIMIENTO</t>
  </si>
  <si>
    <t>FRANCISCO JAVIER RODRIGUEZ RODRIGUE</t>
  </si>
  <si>
    <t>AUXILIAR MANTENIMIENTO</t>
  </si>
  <si>
    <t>AVELINO ANDRES DE LOS SANTOS CABRER</t>
  </si>
  <si>
    <t>ARQUITECTO (A)</t>
  </si>
  <si>
    <t>SECRETARIO (A)</t>
  </si>
  <si>
    <t>LAVADOR VEHICULOS</t>
  </si>
  <si>
    <t>ROGER PERDOMO REYES</t>
  </si>
  <si>
    <t>DEPARTAMENTO DE REGISTRO Y CALIFICACION INDUSTRIAL</t>
  </si>
  <si>
    <t>SUB DIRECTOR TECNICO</t>
  </si>
  <si>
    <t>DEPARTAMENTO DE PLANIFICACION Y DESARROLLO</t>
  </si>
  <si>
    <t>ENCARGADO DEPARTAMENTO PLANIF</t>
  </si>
  <si>
    <t>ANALISTA DE RECURSOS HUMANOS</t>
  </si>
  <si>
    <t>INGENIERO CIVIL</t>
  </si>
  <si>
    <t>SUB DIRECTOR</t>
  </si>
  <si>
    <t>INSPECTOR (A) DE REGISTRO Y C</t>
  </si>
  <si>
    <t>RUDDY ALBERTO DE LOS SANTOS CORPORA</t>
  </si>
  <si>
    <t>ROSANNA CALDERON ROSARIO</t>
  </si>
  <si>
    <t>ZONA FRANCA DE PERAVIA-PROINDUSTRIA</t>
  </si>
  <si>
    <t>DIRECCION DE SERVICIOS DE APOYO A LA INDUSTRIA</t>
  </si>
  <si>
    <t>ZONA FRANCA DE SAN JUAN-PROINDUSTRIA</t>
  </si>
  <si>
    <t>ENC. DIV. TESORERIA</t>
  </si>
  <si>
    <t>INGENIERO (A) CIVIL</t>
  </si>
  <si>
    <t>DIRECTOR (A) DE SERVICIO DE A</t>
  </si>
  <si>
    <t>AUXILIAR DE TRANSPORTACION</t>
  </si>
  <si>
    <t>ENCARGADO DIV. COMPRAS Y CONT</t>
  </si>
  <si>
    <t>SUPERVISOR TRANSPORTACION</t>
  </si>
  <si>
    <t>PURA MILAGROS CORONA SANCHEZ</t>
  </si>
  <si>
    <t>FRANCISCO MIGUEL DAMIAN GARCIA</t>
  </si>
  <si>
    <t>PARQUE INDUSTRIAL  LA CANELA</t>
  </si>
  <si>
    <t>HUGO LEONEL BAUTISTA BAUTISTA</t>
  </si>
  <si>
    <t>EMMA QUIÑONES DEL ROSARIO DE FERMIN</t>
  </si>
  <si>
    <t>DIONICIO RAFAEL DE LEON NICASIO</t>
  </si>
  <si>
    <t>ANALISTA PROYECTOS</t>
  </si>
  <si>
    <t>MEHIDA MARIA SILVERIO NUÑEZ</t>
  </si>
  <si>
    <t>DEISY FINETTA ABREU TORRES</t>
  </si>
  <si>
    <t>JOCHIMIN REINOSO COLLADO</t>
  </si>
  <si>
    <t>ZONA FRANCA VILLA ESPERANZA-PROINDUSTRIA</t>
  </si>
  <si>
    <t>ANA CRISTINA TEJADA ALBURQUERQUE</t>
  </si>
  <si>
    <t>ENCARGADO DEPARTAMENTO JURIDI</t>
  </si>
  <si>
    <t>HERMINIO YULY ENMANUEL ANGELES CORN</t>
  </si>
  <si>
    <t>MARIA YOLANDA CORREA BELLO</t>
  </si>
  <si>
    <t>SANDY RAMON CABA MEJIA</t>
  </si>
  <si>
    <t>RAMONA DE JESUS PEREZ</t>
  </si>
  <si>
    <t>FRANKLYN LEONARDO CAMARENA VENTURA</t>
  </si>
  <si>
    <t>PEDRO ANTONIO GARCIA RODRIGUEZ</t>
  </si>
  <si>
    <t>RAFAEL JOSELITO RODRIGUEZ FAJARDO</t>
  </si>
  <si>
    <t>FRANCISCO DEL ROSARIO SANCHEZ MARTI</t>
  </si>
  <si>
    <t>VICTORIA YLUMINADA RODRIGUEZ POLANC</t>
  </si>
  <si>
    <t>DIONICIO DE JESUS RODRIGUEZ SANTIAG</t>
  </si>
  <si>
    <t>ZONA FRANCA VILLA ALTAGRACIA-PROINDUSTRIA</t>
  </si>
  <si>
    <t>DEPARTAMENTO DE ASISTENCIA INTEGRAL A LAS PYMIS</t>
  </si>
  <si>
    <t>COORDINADOR (A) DE ASISTENCIA</t>
  </si>
  <si>
    <t>AUXILIAR TESORERIA</t>
  </si>
  <si>
    <t>ANALISTA PRESUPUESTO</t>
  </si>
  <si>
    <t>YAFREISY ALTAGRACIA HIRALDO SILVERI</t>
  </si>
  <si>
    <t>DIVISION DE REGISTRO, CONTROL Y NOMINA</t>
  </si>
  <si>
    <t>ANALISTA NOMINAS</t>
  </si>
  <si>
    <t>WENDYS CAROLINA DE LOS SANTOS CASTI</t>
  </si>
  <si>
    <t>TECNICO ARCHIVISTA</t>
  </si>
  <si>
    <t>DEPARTAMENTO DE ENCADENAMIENTOS PRODUCTIVOS</t>
  </si>
  <si>
    <t>ENCARGADO (A)</t>
  </si>
  <si>
    <t>ANGELA NICOLE CRUZ CORNIEL</t>
  </si>
  <si>
    <t>SHIRLEY ARACENA RODRIGUEZ</t>
  </si>
  <si>
    <t>ENCARGADO (A) DIVISION SERVIC</t>
  </si>
  <si>
    <t>ISAEL ALFONSO TAVAREZ GIL</t>
  </si>
  <si>
    <t>ASESOR LEGAL DIR. GRAL.</t>
  </si>
  <si>
    <t>RAMON EMILIO MARTINEZ TAVAREZ</t>
  </si>
  <si>
    <t>DIVISION DE EVALUACION DEL DESEMPEÑO Y CAPACITACION</t>
  </si>
  <si>
    <t>ENCARGADO DE EVAL. DEL DESEMP</t>
  </si>
  <si>
    <t>DIRECCION ADMINISTRATIVA FINANCIERA</t>
  </si>
  <si>
    <t>OFICIAL DE ACCESO A LA INFORM</t>
  </si>
  <si>
    <t>MALVIN RADHAMES REYES RODRIGUEZ</t>
  </si>
  <si>
    <t>AUXILIAR ADMINISTRATIVA I</t>
  </si>
  <si>
    <t>AUXILIAR INGENIERIA</t>
  </si>
  <si>
    <t>ANALISTA DESARROLLO INSTITUCI</t>
  </si>
  <si>
    <t>FAUSTO MOJICA TORRES</t>
  </si>
  <si>
    <t>CHOFER I</t>
  </si>
  <si>
    <t>BAUDILIO MARTINEZ</t>
  </si>
  <si>
    <t>FLORENCIO LOPEZ</t>
  </si>
  <si>
    <t>YAKAIRA PEGUERO LUNA</t>
  </si>
  <si>
    <t>ELIAS REYES MEDINA</t>
  </si>
  <si>
    <t>PEDRO GABRIEL CORREA LOPEZ</t>
  </si>
  <si>
    <t>CHOFER II</t>
  </si>
  <si>
    <t>ISABEL TORIBIO CEBALLO</t>
  </si>
  <si>
    <t>WILKIN CANELO MEJIA</t>
  </si>
  <si>
    <t>RAMON ENCARNACION ENCARNACION</t>
  </si>
  <si>
    <t>JUAN MARTIN CRUZ DIAZ</t>
  </si>
  <si>
    <t>CARLOS MANUEL FLETE HERNANDEZ</t>
  </si>
  <si>
    <t>ARISMENDY SERRATA TEJADA</t>
  </si>
  <si>
    <t>JOSE TINEO SURIEL</t>
  </si>
  <si>
    <t>CAPATAZ</t>
  </si>
  <si>
    <t>ELIAS VASQUEZ</t>
  </si>
  <si>
    <t>RICARDO ANTONIO FLETE GONZALEZ</t>
  </si>
  <si>
    <t>ELVIN TAVAREZ</t>
  </si>
  <si>
    <t>DOMINGO BARTOLO PUNTIER</t>
  </si>
  <si>
    <t>JOSE ANTONIO MARTINEZ GUZMAN</t>
  </si>
  <si>
    <t>RAMON ANTONIO GARCIA PEREZ</t>
  </si>
  <si>
    <t>LUIS MANUEL GONZALEZ PERALTA</t>
  </si>
  <si>
    <t>SANTO VARGAS VARGAS</t>
  </si>
  <si>
    <t>BIANKA MARIA BAEZ SANCHEZ</t>
  </si>
  <si>
    <t>FRANCISCO ALBERTO DE DIOS PLASENCIA</t>
  </si>
  <si>
    <t>DIRECCION DE PARQUES, DISTRITOS INDUSTRIALES Y ZONAS FRANCAS</t>
  </si>
  <si>
    <t>JUANA VALLEJO MILIANO</t>
  </si>
  <si>
    <t>ALFONSO ESPINAL VASQUEZ</t>
  </si>
  <si>
    <t>JUAN CARLOS RODRIGUEZ TAVERAS</t>
  </si>
  <si>
    <t>CONSTANTINO SANCHEZ TAMAREZ</t>
  </si>
  <si>
    <t>CARLOS ALFREDO ALCANTARA MARIÑEZ</t>
  </si>
  <si>
    <t>LENDA CASTRO DE GARCIA</t>
  </si>
  <si>
    <t>JOSE AMAURY DE JESUS HERNANDEZ</t>
  </si>
  <si>
    <t>SANTIAGO QUEZADA VARGAS</t>
  </si>
  <si>
    <t>MARTIN ALBERTO BAEZ CASTILLO</t>
  </si>
  <si>
    <t>SUPERVISOR DE ALMACEN Y SUMIN</t>
  </si>
  <si>
    <t>ALFA LUCIA ESPINAL VASQUEZ</t>
  </si>
  <si>
    <t>MIGUEL ALFONSO GOMEZ VALDEZ</t>
  </si>
  <si>
    <t>JAMAL ANTHONY GARRIDO PAVON</t>
  </si>
  <si>
    <t>JOSE BOLIVAR GOMEZ ACEVEDO</t>
  </si>
  <si>
    <t>ELSA CAROLINA RODRIGUEZ CASTELLANOS</t>
  </si>
  <si>
    <t>SARAH ADELINA PLACENCIA SOSA</t>
  </si>
  <si>
    <t>PAVELLY AYALA AGUERO</t>
  </si>
  <si>
    <t>VALORES EN RD$</t>
  </si>
  <si>
    <t>NÓMINA EMPLEADOS FIJOS</t>
  </si>
  <si>
    <t>SEPTIEMBRE 2024</t>
  </si>
  <si>
    <t>DIONISIO ANTONIO SANTANA DE LOS SAN</t>
  </si>
  <si>
    <t>ASESOR DE COMUNICACIONES</t>
  </si>
  <si>
    <t>YSIDRO ANTONIO JIMENEZ MONTESINO</t>
  </si>
  <si>
    <t>JUAN MODESTO PEREZ</t>
  </si>
  <si>
    <t>YENNY ALTAGRACIA GARCIA SANTOS</t>
  </si>
  <si>
    <t>MARIA BRENDALY TORRES PEÑA</t>
  </si>
  <si>
    <t>MARCOS EVANGELISTA BURGOS VARGAS</t>
  </si>
  <si>
    <t>TECNICO EN COMPRAS Y CONTRATA</t>
  </si>
  <si>
    <t>MIGUEL ANGEL MAGUI YOANIS</t>
  </si>
  <si>
    <t>KEURY VENTURA DOMINGUEZ</t>
  </si>
  <si>
    <t xml:space="preserve">TIPO DE EMPLEADO </t>
  </si>
  <si>
    <t>PD</t>
  </si>
  <si>
    <t>A</t>
  </si>
  <si>
    <t>SIL</t>
  </si>
  <si>
    <t>SII</t>
  </si>
  <si>
    <t xml:space="preserve">ORDEN 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</si>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</sst>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i/>
      <sz val="12"/>
      <color theme="0"/>
      <name val="Calibri"/>
      <family val="2"/>
    </font>
    <font>
      <b/>
      <i/>
      <sz val="14"/>
      <color theme="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0" xfId="0" applyBorder="1"/>
    <xf numFmtId="4" fontId="0" fillId="0" borderId="10" xfId="0" applyNumberFormat="1" applyBorder="1"/>
    <xf numFmtId="0" fontId="0" fillId="34" borderId="0" xfId="0" applyFill="1"/>
    <xf numFmtId="4" fontId="0" fillId="0" borderId="0" xfId="0" applyNumberFormat="1"/>
    <xf numFmtId="0" fontId="19" fillId="33" borderId="11" xfId="0" applyFont="1" applyFill="1" applyBorder="1" applyAlignment="1">
      <alignment vertical="center"/>
    </xf>
    <xf numFmtId="0" fontId="0" fillId="0" borderId="12" xfId="0" applyBorder="1"/>
    <xf numFmtId="0" fontId="0" fillId="0" borderId="14" xfId="0" applyBorder="1"/>
    <xf numFmtId="0" fontId="20" fillId="33" borderId="13" xfId="0" applyFont="1" applyFill="1" applyBorder="1" applyAlignment="1">
      <alignment vertical="center"/>
    </xf>
    <xf numFmtId="4" fontId="0" fillId="0" borderId="14" xfId="0" applyNumberFormat="1" applyBorder="1"/>
    <xf numFmtId="0" fontId="20" fillId="33" borderId="13" xfId="0" applyFont="1" applyFill="1" applyBorder="1" applyAlignment="1">
      <alignment horizontal="left" vertical="center"/>
    </xf>
    <xf numFmtId="0" fontId="19" fillId="33" borderId="13" xfId="0" applyFont="1" applyFill="1" applyBorder="1" applyAlignment="1">
      <alignment vertical="center" wrapText="1"/>
    </xf>
    <xf numFmtId="0" fontId="19" fillId="33" borderId="13" xfId="0" applyFont="1" applyFill="1" applyBorder="1" applyAlignment="1">
      <alignment vertical="center"/>
    </xf>
    <xf numFmtId="0" fontId="5" fillId="34" borderId="0" xfId="0" applyFont="1" applyFill="1" applyAlignment="1">
      <alignment horizontal="center"/>
    </xf>
    <xf numFmtId="49" fontId="16" fillId="34" borderId="0" xfId="0" applyNumberFormat="1" applyFont="1" applyFill="1" applyAlignment="1">
      <alignment horizontal="center"/>
    </xf>
    <xf numFmtId="0" fontId="16" fillId="34" borderId="0" xfId="0" applyFont="1" applyFill="1" applyAlignment="1">
      <alignment horizontal="center"/>
    </xf>
  </cellXfs>
  <cellStyles count="49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 xr:uid="{00000000-0005-0000-0000-000001000000}"/>
    <cellStyle name="Millares 2 2" xfId="47" xr:uid="{5692DA20-42C5-4097-AD82-D37FFDE9E77C}"/>
    <cellStyle name="Millares 3" xfId="44" xr:uid="{14DC52B4-D8DD-4271-BA48-3BF3D42F1124}"/>
    <cellStyle name="Millares 3 2" xfId="48" xr:uid="{16CEEB1B-5C81-40F7-8AB1-8F8B4DB3A673}"/>
    <cellStyle name="Millares 4" xfId="45" xr:uid="{0C841180-5E4A-458D-804B-BF7977139B55}"/>
    <cellStyle name="Millares 5" xfId="42" xr:uid="{00000000-0005-0000-0000-00002F000000}"/>
    <cellStyle name="Neutral" xfId="8" builtinId="28" customBuiltin="1"/>
    <cellStyle name="Normal" xfId="0" builtinId="0"/>
    <cellStyle name="Normal 2" xfId="46" xr:uid="{4B97B7F0-DCF0-4A8B-BC12-4ED3951A148D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2609851</xdr:colOff>
      <xdr:row>5</xdr:row>
      <xdr:rowOff>122463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7035F3-6BFB-4E1A-916F-9D2FFD365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609850" cy="13035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santana/Desktop/Nominas%20Subidas%20a%20la%20WEB/NOMINA%20FIJA%20PARA%20EL%20PORTA%20AGOSTO-24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</sheetNames>
    <sheetDataSet>
      <sheetData sheetId="0">
        <row r="3">
          <cell r="A3" t="str">
            <v>PABLO VALDEZ DELGADO</v>
          </cell>
          <cell r="B3" t="str">
            <v>00110954237</v>
          </cell>
          <cell r="C3">
            <v>45474</v>
          </cell>
          <cell r="D3" t="str">
            <v>MENSAJERO</v>
          </cell>
          <cell r="E3" t="str">
            <v>CENTRO DE DESARROLLO Y COMPETITIVIDAD INDUSTRIAL</v>
          </cell>
          <cell r="F3">
            <v>22000</v>
          </cell>
          <cell r="G3" t="str">
            <v>ESTATUTO SIMPLIFICADO</v>
          </cell>
          <cell r="H3">
            <v>631.4</v>
          </cell>
          <cell r="I3">
            <v>0</v>
          </cell>
          <cell r="J3">
            <v>668.8</v>
          </cell>
          <cell r="K3">
            <v>0</v>
          </cell>
          <cell r="L3">
            <v>20699.8</v>
          </cell>
          <cell r="M3" t="str">
            <v>M</v>
          </cell>
          <cell r="N3" t="str">
            <v>A</v>
          </cell>
        </row>
        <row r="4">
          <cell r="A4" t="str">
            <v>ORLANDO DE JESUS FELIZ POLANCO</v>
          </cell>
          <cell r="B4" t="str">
            <v>00112678818</v>
          </cell>
          <cell r="C4">
            <v>43739</v>
          </cell>
          <cell r="D4" t="str">
            <v>CHOFER</v>
          </cell>
          <cell r="E4" t="str">
            <v>CENTRO DE DESARROLLO Y COMPETITIVIDAD INDUSTRIAL</v>
          </cell>
          <cell r="F4">
            <v>35000</v>
          </cell>
          <cell r="G4" t="str">
            <v>ESTATUTO SIMPLIFICADO</v>
          </cell>
          <cell r="H4">
            <v>1004.5</v>
          </cell>
          <cell r="I4">
            <v>0</v>
          </cell>
          <cell r="J4">
            <v>1064</v>
          </cell>
          <cell r="K4">
            <v>500</v>
          </cell>
          <cell r="L4">
            <v>32431.5</v>
          </cell>
          <cell r="M4" t="str">
            <v>M</v>
          </cell>
          <cell r="N4" t="str">
            <v>A</v>
          </cell>
        </row>
        <row r="5">
          <cell r="A5" t="str">
            <v>NILO VINICIO DE LA ROSA JOURDAIN</v>
          </cell>
          <cell r="B5" t="str">
            <v>00117744540</v>
          </cell>
          <cell r="C5">
            <v>45407</v>
          </cell>
          <cell r="D5" t="str">
            <v>SUB DIRECTOR TECNICO</v>
          </cell>
          <cell r="E5" t="str">
            <v>CENTRO DE DESARROLLO Y COMPETITIVIDAD INDUSTRIAL</v>
          </cell>
          <cell r="F5">
            <v>240000</v>
          </cell>
          <cell r="G5" t="str">
            <v xml:space="preserve">FIJO </v>
          </cell>
          <cell r="H5">
            <v>6888</v>
          </cell>
          <cell r="I5">
            <v>45390.080000000002</v>
          </cell>
          <cell r="J5">
            <v>5883.16</v>
          </cell>
          <cell r="K5">
            <v>0</v>
          </cell>
          <cell r="L5">
            <v>181838.76</v>
          </cell>
          <cell r="M5" t="str">
            <v>M</v>
          </cell>
          <cell r="N5" t="str">
            <v>A</v>
          </cell>
        </row>
        <row r="6">
          <cell r="A6" t="str">
            <v>JUAN ALEJANDRO MEJIA SANCHEZ</v>
          </cell>
          <cell r="B6" t="str">
            <v>00117788349</v>
          </cell>
          <cell r="C6">
            <v>45413</v>
          </cell>
          <cell r="D6" t="str">
            <v>MENSAJERO EXTERNO</v>
          </cell>
          <cell r="E6" t="str">
            <v>CENTRO DE DESARROLLO Y COMPETITIVIDAD INDUSTRIAL</v>
          </cell>
          <cell r="F6">
            <v>22000</v>
          </cell>
          <cell r="G6" t="str">
            <v>ESTATUTO SIMPLIFICADO</v>
          </cell>
          <cell r="H6">
            <v>631.4</v>
          </cell>
          <cell r="I6">
            <v>0</v>
          </cell>
          <cell r="J6">
            <v>668.8</v>
          </cell>
          <cell r="K6">
            <v>0</v>
          </cell>
          <cell r="L6">
            <v>20699.8</v>
          </cell>
          <cell r="M6" t="str">
            <v>M</v>
          </cell>
          <cell r="N6" t="str">
            <v>A</v>
          </cell>
        </row>
        <row r="7">
          <cell r="A7" t="str">
            <v>CRISTIANO LORENZO CEBALLOS</v>
          </cell>
          <cell r="B7" t="str">
            <v>00200748093</v>
          </cell>
          <cell r="C7">
            <v>44083</v>
          </cell>
          <cell r="D7" t="str">
            <v>SUB DIRECTOR</v>
          </cell>
          <cell r="E7" t="str">
            <v>CENTRO DE DESARROLLO Y COMPETITIVIDAD INDUSTRIAL</v>
          </cell>
          <cell r="F7">
            <v>150000</v>
          </cell>
          <cell r="G7" t="str">
            <v>FIJO</v>
          </cell>
          <cell r="H7">
            <v>4305</v>
          </cell>
          <cell r="I7">
            <v>23866.62</v>
          </cell>
          <cell r="J7">
            <v>4560</v>
          </cell>
          <cell r="K7">
            <v>446.52</v>
          </cell>
          <cell r="L7">
            <v>116821.86</v>
          </cell>
          <cell r="M7" t="str">
            <v>M</v>
          </cell>
          <cell r="N7" t="str">
            <v>A</v>
          </cell>
        </row>
        <row r="8">
          <cell r="A8" t="str">
            <v>JOENNY ESPINOSA ROSARIO</v>
          </cell>
          <cell r="B8" t="str">
            <v>01100420932</v>
          </cell>
          <cell r="C8">
            <v>43641</v>
          </cell>
          <cell r="D8" t="str">
            <v>SECRETARIA EJECUTIVA</v>
          </cell>
          <cell r="E8" t="str">
            <v>CENTRO DE DESARROLLO Y COMPETITIVIDAD INDUSTRIAL</v>
          </cell>
          <cell r="F8">
            <v>50000</v>
          </cell>
          <cell r="G8" t="str">
            <v>ESTATUTO SIMPLIFICADO</v>
          </cell>
          <cell r="H8">
            <v>1435</v>
          </cell>
          <cell r="I8">
            <v>1596.68</v>
          </cell>
          <cell r="J8">
            <v>1520</v>
          </cell>
          <cell r="K8">
            <v>1715.46</v>
          </cell>
          <cell r="L8">
            <v>43732.86</v>
          </cell>
          <cell r="M8" t="str">
            <v>F</v>
          </cell>
          <cell r="N8" t="str">
            <v>A</v>
          </cell>
        </row>
        <row r="9">
          <cell r="A9" t="str">
            <v>ALEMIL LLOVELY MEDRANO GONZALEZ</v>
          </cell>
          <cell r="B9" t="str">
            <v>02000179511</v>
          </cell>
          <cell r="C9">
            <v>43040</v>
          </cell>
          <cell r="D9" t="str">
            <v>SECRETARIA EJECUTIVA</v>
          </cell>
          <cell r="E9" t="str">
            <v>CENTRO DE DESARROLLO Y COMPETITIVIDAD INDUSTRIAL</v>
          </cell>
          <cell r="F9">
            <v>65000</v>
          </cell>
          <cell r="G9" t="str">
            <v>ESTATUTO SIMPLIFICADO</v>
          </cell>
          <cell r="H9">
            <v>1865.5</v>
          </cell>
          <cell r="I9">
            <v>4427.58</v>
          </cell>
          <cell r="J9">
            <v>1976</v>
          </cell>
          <cell r="K9">
            <v>235.67</v>
          </cell>
          <cell r="L9">
            <v>56495.25</v>
          </cell>
          <cell r="M9" t="str">
            <v>F</v>
          </cell>
          <cell r="N9" t="str">
            <v>A</v>
          </cell>
        </row>
        <row r="10">
          <cell r="A10" t="str">
            <v>RAFAEL ULISES CRUZ RODRIGUEZ</v>
          </cell>
          <cell r="B10" t="str">
            <v>03102417353</v>
          </cell>
          <cell r="C10">
            <v>45383</v>
          </cell>
          <cell r="D10" t="str">
            <v>DIRECTOR GENERAL</v>
          </cell>
          <cell r="E10" t="str">
            <v>CENTRO DE DESARROLLO Y COMPETITIVIDAD INDUSTRIAL</v>
          </cell>
          <cell r="F10">
            <v>265000</v>
          </cell>
          <cell r="G10" t="str">
            <v>FIJO</v>
          </cell>
          <cell r="H10">
            <v>7605.5</v>
          </cell>
          <cell r="I10">
            <v>51460.7</v>
          </cell>
          <cell r="J10">
            <v>5883.16</v>
          </cell>
          <cell r="K10">
            <v>0</v>
          </cell>
          <cell r="L10">
            <v>200050.64</v>
          </cell>
          <cell r="M10" t="str">
            <v>M</v>
          </cell>
          <cell r="N10" t="str">
            <v>A</v>
          </cell>
        </row>
        <row r="11">
          <cell r="A11" t="str">
            <v>ANA CRISTINA TEJADA ALBURQUERQUE</v>
          </cell>
          <cell r="B11" t="str">
            <v>03400399154</v>
          </cell>
          <cell r="C11">
            <v>45474</v>
          </cell>
          <cell r="D11" t="str">
            <v>SECRETARIA EJECUTIVA</v>
          </cell>
          <cell r="E11" t="str">
            <v>CENTRO DE DESARROLLO Y COMPETITIVIDAD INDUSTRIAL</v>
          </cell>
          <cell r="F11">
            <v>70000</v>
          </cell>
          <cell r="G11" t="str">
            <v>FIJO</v>
          </cell>
          <cell r="H11">
            <v>2009</v>
          </cell>
          <cell r="I11">
            <v>5368.48</v>
          </cell>
          <cell r="J11">
            <v>2128</v>
          </cell>
          <cell r="K11">
            <v>0</v>
          </cell>
          <cell r="L11">
            <v>60494.52</v>
          </cell>
          <cell r="M11" t="str">
            <v>F</v>
          </cell>
          <cell r="N11" t="str">
            <v>A</v>
          </cell>
        </row>
        <row r="12">
          <cell r="A12" t="str">
            <v>LUZ PENELOPE TAVERAS FRANCO</v>
          </cell>
          <cell r="B12" t="str">
            <v>04400260586</v>
          </cell>
          <cell r="C12">
            <v>44150</v>
          </cell>
          <cell r="D12" t="str">
            <v>SECRETARIA</v>
          </cell>
          <cell r="E12" t="str">
            <v>CENTRO DE DESARROLLO Y COMPETITIVIDAD INDUSTRIAL</v>
          </cell>
          <cell r="F12">
            <v>35000</v>
          </cell>
          <cell r="G12" t="str">
            <v>ESTATUTO SIMPLIFICADO</v>
          </cell>
          <cell r="H12">
            <v>1004.5</v>
          </cell>
          <cell r="I12">
            <v>0</v>
          </cell>
          <cell r="J12">
            <v>1064</v>
          </cell>
          <cell r="K12">
            <v>159.6</v>
          </cell>
          <cell r="L12">
            <v>32771.9</v>
          </cell>
          <cell r="M12" t="str">
            <v>F</v>
          </cell>
          <cell r="N12" t="str">
            <v>A</v>
          </cell>
        </row>
        <row r="13">
          <cell r="A13" t="str">
            <v>TEOFILO RAFAEL ISAAC MOTA</v>
          </cell>
          <cell r="B13" t="str">
            <v>04700160221</v>
          </cell>
          <cell r="C13">
            <v>44593</v>
          </cell>
          <cell r="D13" t="str">
            <v>ASESOR</v>
          </cell>
          <cell r="E13" t="str">
            <v>CENTRO DE DESARROLLO Y COMPETITIVIDAD INDUSTRIAL</v>
          </cell>
          <cell r="F13">
            <v>80000</v>
          </cell>
          <cell r="G13" t="str">
            <v>FIJO</v>
          </cell>
          <cell r="H13">
            <v>2296</v>
          </cell>
          <cell r="I13">
            <v>7400.87</v>
          </cell>
          <cell r="J13">
            <v>2432</v>
          </cell>
          <cell r="K13">
            <v>3364.08</v>
          </cell>
          <cell r="L13">
            <v>64507.05</v>
          </cell>
          <cell r="M13" t="str">
            <v>M</v>
          </cell>
          <cell r="N13" t="str">
            <v>A</v>
          </cell>
        </row>
        <row r="14">
          <cell r="A14" t="str">
            <v>YENDRI JOSEFINA ALCANTARA FORTUNA</v>
          </cell>
          <cell r="B14" t="str">
            <v>40212651109</v>
          </cell>
          <cell r="C14">
            <v>44501</v>
          </cell>
          <cell r="D14" t="str">
            <v>RECEPCIONISTA</v>
          </cell>
          <cell r="E14" t="str">
            <v>CENTRO DE DESARROLLO Y COMPETITIVIDAD INDUSTRIAL</v>
          </cell>
          <cell r="F14">
            <v>30000</v>
          </cell>
          <cell r="G14" t="str">
            <v>ESTATUTO SIMPLIFICADO</v>
          </cell>
          <cell r="H14">
            <v>861</v>
          </cell>
          <cell r="I14">
            <v>0</v>
          </cell>
          <cell r="J14">
            <v>912</v>
          </cell>
          <cell r="K14">
            <v>159.6</v>
          </cell>
          <cell r="L14">
            <v>28067.4</v>
          </cell>
          <cell r="M14" t="str">
            <v>F</v>
          </cell>
          <cell r="N14" t="str">
            <v>A</v>
          </cell>
        </row>
        <row r="15">
          <cell r="A15" t="str">
            <v>KATHERINE MARLENNE CASTRO REYES</v>
          </cell>
          <cell r="B15" t="str">
            <v>40220638445</v>
          </cell>
          <cell r="C15">
            <v>44652</v>
          </cell>
          <cell r="D15" t="str">
            <v>ASESOR LEGAL DIR. GRAL.</v>
          </cell>
          <cell r="E15" t="str">
            <v>CENTRO DE DESARROLLO Y COMPETITIVIDAD INDUSTRIAL</v>
          </cell>
          <cell r="F15">
            <v>110000</v>
          </cell>
          <cell r="G15" t="str">
            <v>CONFIANZA</v>
          </cell>
          <cell r="H15">
            <v>3157</v>
          </cell>
          <cell r="I15">
            <v>14457.62</v>
          </cell>
          <cell r="J15">
            <v>3344</v>
          </cell>
          <cell r="K15">
            <v>0</v>
          </cell>
          <cell r="L15">
            <v>89041.38</v>
          </cell>
          <cell r="M15" t="str">
            <v>F</v>
          </cell>
          <cell r="N15" t="str">
            <v>A</v>
          </cell>
        </row>
        <row r="16">
          <cell r="A16" t="str">
            <v>NELSON AUGUSTO PEREZ UBIERA</v>
          </cell>
          <cell r="B16" t="str">
            <v>40224173480</v>
          </cell>
          <cell r="C16">
            <v>45444</v>
          </cell>
          <cell r="D16" t="str">
            <v>OFICIAL DE ACCESO A LA INFORM</v>
          </cell>
          <cell r="E16" t="str">
            <v>CENTRO DE DESARROLLO Y COMPETITIVIDAD INDUSTRIAL</v>
          </cell>
          <cell r="F16">
            <v>85000</v>
          </cell>
          <cell r="G16" t="str">
            <v>EMPLEADO DE CARRERA</v>
          </cell>
          <cell r="H16">
            <v>2439.5</v>
          </cell>
          <cell r="I16">
            <v>8576.99</v>
          </cell>
          <cell r="J16">
            <v>2584</v>
          </cell>
          <cell r="K16">
            <v>0</v>
          </cell>
          <cell r="L16">
            <v>71399.509999999995</v>
          </cell>
          <cell r="M16" t="str">
            <v>M</v>
          </cell>
          <cell r="N16" t="str">
            <v>A</v>
          </cell>
        </row>
        <row r="17">
          <cell r="A17" t="str">
            <v>FLORENTINO JIMENEZ</v>
          </cell>
          <cell r="B17" t="str">
            <v>00103293577</v>
          </cell>
          <cell r="C17">
            <v>45017</v>
          </cell>
          <cell r="D17" t="str">
            <v>OBRERO</v>
          </cell>
          <cell r="E17" t="str">
            <v>CENTRO DE INCUBACION DE EMPRESAS SAN CRISTOBAL (CIEM)</v>
          </cell>
          <cell r="F17">
            <v>12000</v>
          </cell>
          <cell r="G17" t="str">
            <v>ESTATUTO SIMPLIFICADO</v>
          </cell>
          <cell r="H17">
            <v>344.4</v>
          </cell>
          <cell r="I17">
            <v>0</v>
          </cell>
          <cell r="J17">
            <v>364.8</v>
          </cell>
          <cell r="K17">
            <v>0</v>
          </cell>
          <cell r="L17">
            <v>11290.8</v>
          </cell>
          <cell r="M17" t="str">
            <v>M</v>
          </cell>
          <cell r="N17" t="str">
            <v>SGA</v>
          </cell>
        </row>
        <row r="18">
          <cell r="A18" t="str">
            <v>RICHARD ANTONIO RODRIGUEZ MATEO</v>
          </cell>
          <cell r="B18" t="str">
            <v>00200468627</v>
          </cell>
          <cell r="C18">
            <v>40410</v>
          </cell>
          <cell r="D18" t="str">
            <v>VIGILANTE</v>
          </cell>
          <cell r="E18" t="str">
            <v>CENTRO DE INCUBACION DE EMPRESAS SAN CRISTOBAL (CIEM)</v>
          </cell>
          <cell r="F18">
            <v>10000</v>
          </cell>
          <cell r="G18" t="str">
            <v>ESTATUTO SIMPLIFICADO</v>
          </cell>
          <cell r="H18">
            <v>287</v>
          </cell>
          <cell r="I18">
            <v>0</v>
          </cell>
          <cell r="J18">
            <v>304</v>
          </cell>
          <cell r="K18">
            <v>0</v>
          </cell>
          <cell r="L18">
            <v>9409</v>
          </cell>
          <cell r="M18" t="str">
            <v>M</v>
          </cell>
          <cell r="N18" t="str">
            <v>SGA</v>
          </cell>
        </row>
        <row r="19">
          <cell r="A19" t="str">
            <v>WILKIN CANELO MEJIA</v>
          </cell>
          <cell r="B19" t="str">
            <v>00201310067</v>
          </cell>
          <cell r="C19">
            <v>45505</v>
          </cell>
          <cell r="D19" t="str">
            <v>OBRERO</v>
          </cell>
          <cell r="E19" t="str">
            <v>CENTRO DE INCUBACION DE EMPRESAS SAN CRISTOBAL (CIEM)</v>
          </cell>
          <cell r="F19">
            <v>15000</v>
          </cell>
          <cell r="G19" t="str">
            <v>ESTATUTO SIMPLIFICADO</v>
          </cell>
          <cell r="H19">
            <v>430.5</v>
          </cell>
          <cell r="I19">
            <v>0</v>
          </cell>
          <cell r="J19">
            <v>456</v>
          </cell>
          <cell r="K19">
            <v>0</v>
          </cell>
          <cell r="L19">
            <v>14113.5</v>
          </cell>
          <cell r="M19" t="str">
            <v>M</v>
          </cell>
          <cell r="N19" t="str">
            <v>SGA</v>
          </cell>
        </row>
        <row r="20">
          <cell r="A20" t="str">
            <v>JUAN MIGUEL PERDOMO VIZCAINO</v>
          </cell>
          <cell r="B20" t="str">
            <v>00201373958</v>
          </cell>
          <cell r="C20">
            <v>41183</v>
          </cell>
          <cell r="D20" t="str">
            <v>VIGILANTE</v>
          </cell>
          <cell r="E20" t="str">
            <v>CENTRO DE INCUBACION DE EMPRESAS SAN CRISTOBAL (CIEM)</v>
          </cell>
          <cell r="F20">
            <v>10000</v>
          </cell>
          <cell r="G20" t="str">
            <v>ESTATUTO SIMPLIFICADO</v>
          </cell>
          <cell r="H20">
            <v>287</v>
          </cell>
          <cell r="I20">
            <v>0</v>
          </cell>
          <cell r="J20">
            <v>304</v>
          </cell>
          <cell r="K20">
            <v>0</v>
          </cell>
          <cell r="L20">
            <v>9409</v>
          </cell>
          <cell r="M20" t="str">
            <v>M</v>
          </cell>
          <cell r="N20" t="str">
            <v>SGA</v>
          </cell>
        </row>
        <row r="21">
          <cell r="A21" t="str">
            <v>ROSANNA CALDERON ROSARIO</v>
          </cell>
          <cell r="B21" t="str">
            <v>00201792884</v>
          </cell>
          <cell r="C21">
            <v>45474</v>
          </cell>
          <cell r="D21" t="str">
            <v>CONSERJE</v>
          </cell>
          <cell r="E21" t="str">
            <v>CENTRO DE INCUBACION DE EMPRESAS SAN CRISTOBAL (CIEM)</v>
          </cell>
          <cell r="F21">
            <v>12000</v>
          </cell>
          <cell r="G21" t="str">
            <v>ESTATUTO SIMPLIFICADO</v>
          </cell>
          <cell r="H21">
            <v>344.4</v>
          </cell>
          <cell r="I21">
            <v>0</v>
          </cell>
          <cell r="J21">
            <v>364.8</v>
          </cell>
          <cell r="K21">
            <v>0</v>
          </cell>
          <cell r="L21">
            <v>11290.8</v>
          </cell>
          <cell r="M21" t="str">
            <v>F</v>
          </cell>
          <cell r="N21" t="str">
            <v>SGA</v>
          </cell>
        </row>
        <row r="22">
          <cell r="A22" t="str">
            <v>KARINA CORPORAN ALCANTARA</v>
          </cell>
          <cell r="B22" t="str">
            <v>09300747046</v>
          </cell>
          <cell r="C22">
            <v>44835</v>
          </cell>
          <cell r="D22" t="str">
            <v>SECRETARIA</v>
          </cell>
          <cell r="E22" t="str">
            <v>CENTRO DE INCUBACION DE EMPRESAS SAN CRISTOBAL (CIEM)</v>
          </cell>
          <cell r="F22">
            <v>18000</v>
          </cell>
          <cell r="G22" t="str">
            <v>ESTATUTO SIMPLIFICADO</v>
          </cell>
          <cell r="H22">
            <v>516.6</v>
          </cell>
          <cell r="I22">
            <v>0</v>
          </cell>
          <cell r="J22">
            <v>547.20000000000005</v>
          </cell>
          <cell r="K22">
            <v>1715.46</v>
          </cell>
          <cell r="L22">
            <v>15220.74</v>
          </cell>
          <cell r="M22" t="str">
            <v>F</v>
          </cell>
          <cell r="N22" t="str">
            <v>SGA</v>
          </cell>
        </row>
        <row r="23">
          <cell r="A23" t="str">
            <v>PEDRO AQUINO FLORENTINO</v>
          </cell>
          <cell r="B23" t="str">
            <v>10400087143</v>
          </cell>
          <cell r="C23">
            <v>40529</v>
          </cell>
          <cell r="D23" t="str">
            <v>VIGILANTE</v>
          </cell>
          <cell r="E23" t="str">
            <v>CENTRO DE INCUBACION DE EMPRESAS SAN CRISTOBAL (CIEM)</v>
          </cell>
          <cell r="F23">
            <v>10000</v>
          </cell>
          <cell r="G23" t="str">
            <v>ESTATUTO SIMPLIFICADO</v>
          </cell>
          <cell r="H23">
            <v>287</v>
          </cell>
          <cell r="I23">
            <v>0</v>
          </cell>
          <cell r="J23">
            <v>304</v>
          </cell>
          <cell r="K23">
            <v>0</v>
          </cell>
          <cell r="L23">
            <v>9409</v>
          </cell>
          <cell r="M23" t="str">
            <v>M</v>
          </cell>
          <cell r="N23" t="str">
            <v>SGA</v>
          </cell>
        </row>
        <row r="24">
          <cell r="A24" t="str">
            <v>CRISTINO FIGUEREO RAMIREZ</v>
          </cell>
          <cell r="B24" t="str">
            <v>10400087861</v>
          </cell>
          <cell r="C24">
            <v>40723</v>
          </cell>
          <cell r="D24" t="str">
            <v>VIGILANTE</v>
          </cell>
          <cell r="E24" t="str">
            <v>CENTRO DE INCUBACION DE EMPRESAS SAN CRISTOBAL (CIEM)</v>
          </cell>
          <cell r="F24">
            <v>10000</v>
          </cell>
          <cell r="G24" t="str">
            <v>ESTATUTO SIMPLIFICADO</v>
          </cell>
          <cell r="H24">
            <v>287</v>
          </cell>
          <cell r="I24">
            <v>0</v>
          </cell>
          <cell r="J24">
            <v>304</v>
          </cell>
          <cell r="K24">
            <v>0</v>
          </cell>
          <cell r="L24">
            <v>9409</v>
          </cell>
          <cell r="M24" t="str">
            <v>M</v>
          </cell>
          <cell r="N24" t="str">
            <v>SGA</v>
          </cell>
        </row>
        <row r="25">
          <cell r="A25" t="str">
            <v>PEDRO GUZMAN</v>
          </cell>
          <cell r="B25" t="str">
            <v>40237118795</v>
          </cell>
          <cell r="C25">
            <v>45017</v>
          </cell>
          <cell r="D25" t="str">
            <v>OBRERO</v>
          </cell>
          <cell r="E25" t="str">
            <v>CENTRO DE INCUBACION DE EMPRESAS SAN CRISTOBAL (CIEM)</v>
          </cell>
          <cell r="F25">
            <v>12000</v>
          </cell>
          <cell r="G25" t="str">
            <v>ESTATUTO SIMPLIFICADO</v>
          </cell>
          <cell r="H25">
            <v>344.4</v>
          </cell>
          <cell r="I25">
            <v>0</v>
          </cell>
          <cell r="J25">
            <v>364.8</v>
          </cell>
          <cell r="K25">
            <v>0</v>
          </cell>
          <cell r="L25">
            <v>11290.8</v>
          </cell>
          <cell r="M25" t="str">
            <v>M</v>
          </cell>
          <cell r="N25" t="str">
            <v>SGA</v>
          </cell>
        </row>
        <row r="26">
          <cell r="A26" t="str">
            <v>MARIA JACQUELINE RAMIA MOREL</v>
          </cell>
          <cell r="B26" t="str">
            <v>00100868835</v>
          </cell>
          <cell r="C26">
            <v>44986</v>
          </cell>
          <cell r="D26" t="str">
            <v>AUXILIAR ADMINISTRATIVO (A)</v>
          </cell>
          <cell r="E26" t="str">
            <v>DEPARTAMENTO ADMINISTRATIVO</v>
          </cell>
          <cell r="F26">
            <v>25000</v>
          </cell>
          <cell r="G26" t="str">
            <v>ESTATUTO SIMPLIFICADO</v>
          </cell>
          <cell r="H26">
            <v>717.5</v>
          </cell>
          <cell r="I26">
            <v>0</v>
          </cell>
          <cell r="J26">
            <v>760</v>
          </cell>
          <cell r="K26">
            <v>0</v>
          </cell>
          <cell r="L26">
            <v>23522.5</v>
          </cell>
          <cell r="M26" t="str">
            <v>F</v>
          </cell>
          <cell r="N26" t="str">
            <v>P</v>
          </cell>
        </row>
        <row r="27">
          <cell r="A27" t="str">
            <v>BELKIS M DEL C DE JS INOA MONCION</v>
          </cell>
          <cell r="B27" t="str">
            <v>00101352524</v>
          </cell>
          <cell r="C27">
            <v>44317</v>
          </cell>
          <cell r="D27" t="str">
            <v>AUXILIAR ADMINISTRATIVO I</v>
          </cell>
          <cell r="E27" t="str">
            <v>DEPARTAMENTO ADMINISTRATIVO</v>
          </cell>
          <cell r="F27">
            <v>25000</v>
          </cell>
          <cell r="G27" t="str">
            <v>ESTATUTO SIMPLIFICADO</v>
          </cell>
          <cell r="H27">
            <v>717.5</v>
          </cell>
          <cell r="I27">
            <v>0</v>
          </cell>
          <cell r="J27">
            <v>760</v>
          </cell>
          <cell r="K27">
            <v>0</v>
          </cell>
          <cell r="L27">
            <v>23522.5</v>
          </cell>
          <cell r="M27" t="str">
            <v>F</v>
          </cell>
          <cell r="N27" t="str">
            <v>P</v>
          </cell>
        </row>
        <row r="28">
          <cell r="A28" t="str">
            <v>SUSETTE INMACULADA VILORIA DURAN</v>
          </cell>
          <cell r="B28" t="str">
            <v>00101994952</v>
          </cell>
          <cell r="C28">
            <v>44188</v>
          </cell>
          <cell r="D28" t="str">
            <v>AUXILIAR ADMINISTRATIVO I</v>
          </cell>
          <cell r="E28" t="str">
            <v>DEPARTAMENTO ADMINISTRATIVO</v>
          </cell>
          <cell r="F28">
            <v>30000</v>
          </cell>
          <cell r="G28" t="str">
            <v>ESTATUTO SIMPLIFICADO</v>
          </cell>
          <cell r="H28">
            <v>861</v>
          </cell>
          <cell r="I28">
            <v>0</v>
          </cell>
          <cell r="J28">
            <v>912</v>
          </cell>
          <cell r="K28">
            <v>0</v>
          </cell>
          <cell r="L28">
            <v>28227</v>
          </cell>
          <cell r="M28" t="str">
            <v>F</v>
          </cell>
          <cell r="N28" t="str">
            <v>P</v>
          </cell>
        </row>
        <row r="29">
          <cell r="A29" t="str">
            <v>PURA MILAGROS CORONA SANCHEZ</v>
          </cell>
          <cell r="B29" t="str">
            <v>03100793169</v>
          </cell>
          <cell r="C29">
            <v>44317</v>
          </cell>
          <cell r="D29" t="str">
            <v>TECNICO ADMINISTRATIVO</v>
          </cell>
          <cell r="E29" t="str">
            <v>DEPARTAMENTO ADMINISTRATIVO</v>
          </cell>
          <cell r="F29">
            <v>45000</v>
          </cell>
          <cell r="G29" t="str">
            <v>FIJO</v>
          </cell>
          <cell r="H29">
            <v>1291.5</v>
          </cell>
          <cell r="I29">
            <v>1148.33</v>
          </cell>
          <cell r="J29">
            <v>1368</v>
          </cell>
          <cell r="K29">
            <v>0</v>
          </cell>
          <cell r="L29">
            <v>41192.17</v>
          </cell>
          <cell r="M29" t="str">
            <v>F</v>
          </cell>
          <cell r="N29" t="str">
            <v>P</v>
          </cell>
        </row>
        <row r="30">
          <cell r="A30" t="str">
            <v>EMMA QUIÑONES DEL ROSARIO DE FERMIN</v>
          </cell>
          <cell r="B30" t="str">
            <v>03103356402</v>
          </cell>
          <cell r="C30">
            <v>45474</v>
          </cell>
          <cell r="D30" t="str">
            <v>AUXILIAR ADMINISTRATIVO (A)</v>
          </cell>
          <cell r="E30" t="str">
            <v>DEPARTAMENTO ADMINISTRATIVO</v>
          </cell>
          <cell r="F30">
            <v>35000</v>
          </cell>
          <cell r="G30" t="str">
            <v>ESTATUTO SIMPLIFICADO</v>
          </cell>
          <cell r="H30">
            <v>1004.5</v>
          </cell>
          <cell r="I30">
            <v>0</v>
          </cell>
          <cell r="J30">
            <v>1064</v>
          </cell>
          <cell r="K30">
            <v>0</v>
          </cell>
          <cell r="L30">
            <v>32931.5</v>
          </cell>
          <cell r="M30" t="str">
            <v>F</v>
          </cell>
          <cell r="N30" t="str">
            <v>P</v>
          </cell>
        </row>
        <row r="31">
          <cell r="A31" t="str">
            <v>MEHIDA MARIA SILVERIO NUÑEZ</v>
          </cell>
          <cell r="B31" t="str">
            <v>03103636944</v>
          </cell>
          <cell r="C31">
            <v>45474</v>
          </cell>
          <cell r="D31" t="str">
            <v>AUXILIAR ADMINISTRATIVO (A)</v>
          </cell>
          <cell r="E31" t="str">
            <v>DEPARTAMENTO ADMINISTRATIVO</v>
          </cell>
          <cell r="F31">
            <v>35000</v>
          </cell>
          <cell r="G31" t="str">
            <v>ESTATUTO SIMPLIFICADO</v>
          </cell>
          <cell r="H31">
            <v>1004.5</v>
          </cell>
          <cell r="I31">
            <v>0</v>
          </cell>
          <cell r="J31">
            <v>1064</v>
          </cell>
          <cell r="K31">
            <v>0</v>
          </cell>
          <cell r="L31">
            <v>32931.5</v>
          </cell>
          <cell r="M31" t="str">
            <v>F</v>
          </cell>
          <cell r="N31" t="str">
            <v>P</v>
          </cell>
        </row>
        <row r="32">
          <cell r="A32" t="str">
            <v>ALEJANDRO SEVERINO DE LOS SANTOS</v>
          </cell>
          <cell r="B32" t="str">
            <v>06800484781</v>
          </cell>
          <cell r="C32">
            <v>44151</v>
          </cell>
          <cell r="D32" t="str">
            <v>VIGILANTE</v>
          </cell>
          <cell r="E32" t="str">
            <v>DEPARTAMENTO ADMINISTRATIVO</v>
          </cell>
          <cell r="F32">
            <v>12000</v>
          </cell>
          <cell r="G32" t="str">
            <v>ESTATUTO SIMPLIFICADO</v>
          </cell>
          <cell r="H32">
            <v>344.4</v>
          </cell>
          <cell r="I32">
            <v>0</v>
          </cell>
          <cell r="J32">
            <v>364.8</v>
          </cell>
          <cell r="K32">
            <v>0</v>
          </cell>
          <cell r="L32">
            <v>11290.8</v>
          </cell>
          <cell r="M32" t="str">
            <v>M</v>
          </cell>
          <cell r="N32" t="str">
            <v>P</v>
          </cell>
        </row>
        <row r="33">
          <cell r="A33" t="str">
            <v>LEINNY MARTINEZ PAEZ</v>
          </cell>
          <cell r="B33" t="str">
            <v>22301798595</v>
          </cell>
          <cell r="C33">
            <v>44201</v>
          </cell>
          <cell r="D33" t="str">
            <v>AUXILIAR ADMINISTRATIVO I</v>
          </cell>
          <cell r="E33" t="str">
            <v>DEPARTAMENTO ADMINISTRATIVO</v>
          </cell>
          <cell r="F33">
            <v>25000</v>
          </cell>
          <cell r="G33" t="str">
            <v>ESTATUTO SIMPLIFICADO</v>
          </cell>
          <cell r="H33">
            <v>717.5</v>
          </cell>
          <cell r="I33">
            <v>0</v>
          </cell>
          <cell r="J33">
            <v>760</v>
          </cell>
          <cell r="K33">
            <v>0</v>
          </cell>
          <cell r="L33">
            <v>23522.5</v>
          </cell>
          <cell r="M33" t="str">
            <v>F</v>
          </cell>
          <cell r="N33" t="str">
            <v>P</v>
          </cell>
        </row>
        <row r="34">
          <cell r="A34" t="str">
            <v>RAMON EMILIO MARTINEZ TAVAREZ</v>
          </cell>
          <cell r="B34" t="str">
            <v>40220761775</v>
          </cell>
          <cell r="C34">
            <v>45474</v>
          </cell>
          <cell r="D34" t="str">
            <v>AUXILIAR ADMINISTRATIVO (A)</v>
          </cell>
          <cell r="E34" t="str">
            <v>DEPARTAMENTO ADMINISTRATIVO</v>
          </cell>
          <cell r="F34">
            <v>30000</v>
          </cell>
          <cell r="G34" t="str">
            <v>ESTATUTO SIMPLIFICADO</v>
          </cell>
          <cell r="H34">
            <v>861</v>
          </cell>
          <cell r="I34">
            <v>0</v>
          </cell>
          <cell r="J34">
            <v>912</v>
          </cell>
          <cell r="K34">
            <v>0</v>
          </cell>
          <cell r="L34">
            <v>28227</v>
          </cell>
          <cell r="M34" t="str">
            <v>M</v>
          </cell>
          <cell r="N34" t="str">
            <v>P</v>
          </cell>
        </row>
        <row r="35">
          <cell r="A35" t="str">
            <v>STEVEN JOSE ZAPATA ASCENCION</v>
          </cell>
          <cell r="B35" t="str">
            <v>40229146929</v>
          </cell>
          <cell r="C35">
            <v>44201</v>
          </cell>
          <cell r="D35" t="str">
            <v>AUXILIAR ADMINISTRATIVO I</v>
          </cell>
          <cell r="E35" t="str">
            <v>DEPARTAMENTO ADMINISTRATIVO</v>
          </cell>
          <cell r="F35">
            <v>44000</v>
          </cell>
          <cell r="G35" t="str">
            <v>ESTATUTO SIMPLIFICADO</v>
          </cell>
          <cell r="H35">
            <v>1262.8</v>
          </cell>
          <cell r="I35">
            <v>300.54000000000002</v>
          </cell>
          <cell r="J35">
            <v>1337.6</v>
          </cell>
          <cell r="K35">
            <v>0</v>
          </cell>
          <cell r="L35">
            <v>41099.06</v>
          </cell>
          <cell r="M35" t="str">
            <v>M</v>
          </cell>
          <cell r="N35" t="str">
            <v>P</v>
          </cell>
        </row>
        <row r="36">
          <cell r="A36" t="str">
            <v>AMBAR SELINEE GARCIA CASTILLO</v>
          </cell>
          <cell r="B36" t="str">
            <v>40230236859</v>
          </cell>
          <cell r="C36">
            <v>45078</v>
          </cell>
          <cell r="D36" t="str">
            <v>AUXILIAR ADMINISTRATIVO (A)</v>
          </cell>
          <cell r="E36" t="str">
            <v>DEPARTAMENTO ADMINISTRATIVO</v>
          </cell>
          <cell r="F36">
            <v>30000</v>
          </cell>
          <cell r="G36" t="str">
            <v>ESTATUTO SIMPLIFICADO</v>
          </cell>
          <cell r="H36">
            <v>861</v>
          </cell>
          <cell r="I36">
            <v>0</v>
          </cell>
          <cell r="J36">
            <v>912</v>
          </cell>
          <cell r="K36">
            <v>0</v>
          </cell>
          <cell r="L36">
            <v>28227</v>
          </cell>
          <cell r="M36" t="str">
            <v>F</v>
          </cell>
          <cell r="N36" t="str">
            <v>P</v>
          </cell>
        </row>
        <row r="37">
          <cell r="A37" t="str">
            <v>SONIA GORIS BETANCES</v>
          </cell>
          <cell r="B37" t="str">
            <v>08800005822</v>
          </cell>
          <cell r="C37">
            <v>39483</v>
          </cell>
          <cell r="D37" t="str">
            <v>COORDINADOR (A) DE ASISTENCIA</v>
          </cell>
          <cell r="E37" t="str">
            <v>DEPARTAMENTO DE ASISTENCIA INTEGRAL A LAS PYMIS</v>
          </cell>
          <cell r="F37">
            <v>55000</v>
          </cell>
          <cell r="G37" t="str">
            <v>EMPLEADO DE CARRERA</v>
          </cell>
          <cell r="H37">
            <v>1578.5</v>
          </cell>
          <cell r="I37">
            <v>2559.6799999999998</v>
          </cell>
          <cell r="J37">
            <v>1672</v>
          </cell>
          <cell r="K37">
            <v>159.6</v>
          </cell>
          <cell r="L37">
            <v>49030.22</v>
          </cell>
          <cell r="M37" t="str">
            <v>F</v>
          </cell>
          <cell r="N37" t="str">
            <v>RC</v>
          </cell>
        </row>
        <row r="38">
          <cell r="A38" t="str">
            <v>INGRID ANTONIA ARIAS CASTRO</v>
          </cell>
          <cell r="B38" t="str">
            <v>00100603646</v>
          </cell>
          <cell r="C38">
            <v>42823</v>
          </cell>
          <cell r="D38" t="str">
            <v>FOTOGRAFO (A)</v>
          </cell>
          <cell r="E38" t="str">
            <v>DEPARTAMENTO DE COMUNICACIONES</v>
          </cell>
          <cell r="F38">
            <v>36000</v>
          </cell>
          <cell r="G38" t="str">
            <v>FIJO</v>
          </cell>
          <cell r="H38">
            <v>1033.2</v>
          </cell>
          <cell r="I38">
            <v>0</v>
          </cell>
          <cell r="J38">
            <v>1094.4000000000001</v>
          </cell>
          <cell r="K38">
            <v>1957.62</v>
          </cell>
          <cell r="L38">
            <v>31914.78</v>
          </cell>
          <cell r="M38" t="str">
            <v>F</v>
          </cell>
          <cell r="N38" t="str">
            <v>L</v>
          </cell>
        </row>
        <row r="39">
          <cell r="A39" t="str">
            <v>GABRIEL DE JESUS VILLANUEVA ARECHE</v>
          </cell>
          <cell r="B39" t="str">
            <v>00100826692</v>
          </cell>
          <cell r="C39">
            <v>40273</v>
          </cell>
          <cell r="D39" t="str">
            <v>FOTOGRAFO (A)</v>
          </cell>
          <cell r="E39" t="str">
            <v>DEPARTAMENTO DE COMUNICACIONES</v>
          </cell>
          <cell r="F39">
            <v>22000</v>
          </cell>
          <cell r="G39" t="str">
            <v>EMPLEADO DE CARRERA</v>
          </cell>
          <cell r="H39">
            <v>631.4</v>
          </cell>
          <cell r="I39">
            <v>0</v>
          </cell>
          <cell r="J39">
            <v>668.8</v>
          </cell>
          <cell r="K39">
            <v>0</v>
          </cell>
          <cell r="L39">
            <v>20699.8</v>
          </cell>
          <cell r="M39" t="str">
            <v>M</v>
          </cell>
          <cell r="N39" t="str">
            <v>L</v>
          </cell>
        </row>
        <row r="40">
          <cell r="A40" t="str">
            <v>JOSEFINA ORTIZ</v>
          </cell>
          <cell r="B40" t="str">
            <v>00102078946</v>
          </cell>
          <cell r="C40">
            <v>41944</v>
          </cell>
          <cell r="D40" t="str">
            <v>RELACIONISTA PUBLICA</v>
          </cell>
          <cell r="E40" t="str">
            <v>DEPARTAMENTO DE COMUNICACIONES</v>
          </cell>
          <cell r="F40">
            <v>40000</v>
          </cell>
          <cell r="G40" t="str">
            <v>ESTATUTO SIMPLIFICADO</v>
          </cell>
          <cell r="H40">
            <v>1148</v>
          </cell>
          <cell r="I40">
            <v>442.65</v>
          </cell>
          <cell r="J40">
            <v>1216</v>
          </cell>
          <cell r="K40">
            <v>235.67</v>
          </cell>
          <cell r="L40">
            <v>36957.68</v>
          </cell>
          <cell r="M40" t="str">
            <v>F</v>
          </cell>
          <cell r="N40" t="str">
            <v>L</v>
          </cell>
        </row>
        <row r="41">
          <cell r="A41" t="str">
            <v>SANTA ARAUJO MORETA</v>
          </cell>
          <cell r="B41" t="str">
            <v>00102602919</v>
          </cell>
          <cell r="C41">
            <v>42786</v>
          </cell>
          <cell r="D41" t="str">
            <v>RECEPCIONISTA</v>
          </cell>
          <cell r="E41" t="str">
            <v>DEPARTAMENTO DE COMUNICACIONES</v>
          </cell>
          <cell r="F41">
            <v>26250</v>
          </cell>
          <cell r="G41" t="str">
            <v>ESTATUTO SIMPLIFICADO</v>
          </cell>
          <cell r="H41">
            <v>753.38</v>
          </cell>
          <cell r="I41">
            <v>0</v>
          </cell>
          <cell r="J41">
            <v>798</v>
          </cell>
          <cell r="K41">
            <v>159.6</v>
          </cell>
          <cell r="L41">
            <v>24539.02</v>
          </cell>
          <cell r="M41" t="str">
            <v>F</v>
          </cell>
          <cell r="N41" t="str">
            <v>L</v>
          </cell>
        </row>
        <row r="42">
          <cell r="A42" t="str">
            <v>JOSE DEL ORBE PORTORREAL</v>
          </cell>
          <cell r="B42" t="str">
            <v>00118494681</v>
          </cell>
          <cell r="C42">
            <v>44075</v>
          </cell>
          <cell r="D42" t="str">
            <v>FOTOGRAFO (A)</v>
          </cell>
          <cell r="E42" t="str">
            <v>DEPARTAMENTO DE COMUNICACIONES</v>
          </cell>
          <cell r="F42">
            <v>30000</v>
          </cell>
          <cell r="G42" t="str">
            <v>FIJO</v>
          </cell>
          <cell r="H42">
            <v>861</v>
          </cell>
          <cell r="I42">
            <v>0</v>
          </cell>
          <cell r="J42">
            <v>912</v>
          </cell>
          <cell r="K42">
            <v>159.6</v>
          </cell>
          <cell r="L42">
            <v>28067.4</v>
          </cell>
          <cell r="M42" t="str">
            <v>M</v>
          </cell>
          <cell r="N42" t="str">
            <v>L</v>
          </cell>
        </row>
        <row r="43">
          <cell r="A43" t="str">
            <v>RICARDO ANTONIO FLETE GONZALEZ</v>
          </cell>
          <cell r="B43" t="str">
            <v>03103313759</v>
          </cell>
          <cell r="C43">
            <v>45505</v>
          </cell>
          <cell r="D43" t="str">
            <v>FOTOGRAFO (A)</v>
          </cell>
          <cell r="E43" t="str">
            <v>DEPARTAMENTO DE COMUNICACIONES</v>
          </cell>
          <cell r="F43">
            <v>15000</v>
          </cell>
          <cell r="G43" t="str">
            <v>ESTATUTO SIMPLIFICADO</v>
          </cell>
          <cell r="H43">
            <v>430.5</v>
          </cell>
          <cell r="I43">
            <v>0</v>
          </cell>
          <cell r="J43">
            <v>456</v>
          </cell>
          <cell r="K43">
            <v>0</v>
          </cell>
          <cell r="L43">
            <v>14113.5</v>
          </cell>
          <cell r="M43" t="str">
            <v>M</v>
          </cell>
          <cell r="N43" t="str">
            <v>L</v>
          </cell>
        </row>
        <row r="44">
          <cell r="A44" t="str">
            <v>CRISTHIAN LEONARDI MATIAS SARITA</v>
          </cell>
          <cell r="B44" t="str">
            <v>03103590133</v>
          </cell>
          <cell r="C44">
            <v>44145</v>
          </cell>
          <cell r="D44" t="str">
            <v>FOTOGRAFO (A)</v>
          </cell>
          <cell r="E44" t="str">
            <v>DEPARTAMENTO DE COMUNICACIONES</v>
          </cell>
          <cell r="F44">
            <v>20000</v>
          </cell>
          <cell r="G44" t="str">
            <v>FIJO</v>
          </cell>
          <cell r="H44">
            <v>574</v>
          </cell>
          <cell r="I44">
            <v>0</v>
          </cell>
          <cell r="J44">
            <v>608</v>
          </cell>
          <cell r="K44">
            <v>0</v>
          </cell>
          <cell r="L44">
            <v>18818</v>
          </cell>
          <cell r="M44" t="str">
            <v>M</v>
          </cell>
          <cell r="N44" t="str">
            <v>L</v>
          </cell>
        </row>
        <row r="45">
          <cell r="A45" t="str">
            <v>JUAN CARLOS RODRIGUEZ TAVERAS</v>
          </cell>
          <cell r="B45" t="str">
            <v>05400921176</v>
          </cell>
          <cell r="C45">
            <v>45505</v>
          </cell>
          <cell r="D45" t="str">
            <v>FOTOGRAFO (A)</v>
          </cell>
          <cell r="E45" t="str">
            <v>DEPARTAMENTO DE COMUNICACIONES</v>
          </cell>
          <cell r="F45">
            <v>30000</v>
          </cell>
          <cell r="G45" t="str">
            <v>ESTATUTO SIMPLIFICADO</v>
          </cell>
          <cell r="H45">
            <v>861</v>
          </cell>
          <cell r="I45">
            <v>0</v>
          </cell>
          <cell r="J45">
            <v>912</v>
          </cell>
          <cell r="K45">
            <v>0</v>
          </cell>
          <cell r="L45">
            <v>28227</v>
          </cell>
          <cell r="M45" t="str">
            <v>M</v>
          </cell>
          <cell r="N45" t="str">
            <v>L</v>
          </cell>
        </row>
        <row r="46">
          <cell r="A46" t="str">
            <v>GUARANIEX ALCANTARA POLANCO</v>
          </cell>
          <cell r="B46" t="str">
            <v>09300445526</v>
          </cell>
          <cell r="C46">
            <v>44256</v>
          </cell>
          <cell r="D46" t="str">
            <v>AUXILIAR ADMINISTRATIVO (A)</v>
          </cell>
          <cell r="E46" t="str">
            <v>DEPARTAMENTO DE COMUNICACIONES</v>
          </cell>
          <cell r="F46">
            <v>30000</v>
          </cell>
          <cell r="G46" t="str">
            <v>FIJO</v>
          </cell>
          <cell r="H46">
            <v>861</v>
          </cell>
          <cell r="I46">
            <v>0</v>
          </cell>
          <cell r="J46">
            <v>912</v>
          </cell>
          <cell r="K46">
            <v>235.67</v>
          </cell>
          <cell r="L46">
            <v>27991.33</v>
          </cell>
          <cell r="M46" t="str">
            <v>M</v>
          </cell>
          <cell r="N46" t="str">
            <v>L</v>
          </cell>
        </row>
        <row r="47">
          <cell r="A47" t="str">
            <v>MERILIZA VICTORINO HICHEZ</v>
          </cell>
          <cell r="B47" t="str">
            <v>40222000164</v>
          </cell>
          <cell r="C47">
            <v>45170</v>
          </cell>
          <cell r="D47" t="str">
            <v>DISEÑADOR GRAFICO</v>
          </cell>
          <cell r="E47" t="str">
            <v>DEPARTAMENTO DE COMUNICACIONES</v>
          </cell>
          <cell r="F47">
            <v>40000</v>
          </cell>
          <cell r="G47" t="str">
            <v>FIJO</v>
          </cell>
          <cell r="H47">
            <v>1148</v>
          </cell>
          <cell r="I47">
            <v>442.65</v>
          </cell>
          <cell r="J47">
            <v>1216</v>
          </cell>
          <cell r="K47">
            <v>0</v>
          </cell>
          <cell r="L47">
            <v>37193.35</v>
          </cell>
          <cell r="M47" t="str">
            <v>F</v>
          </cell>
          <cell r="N47" t="str">
            <v>L</v>
          </cell>
        </row>
        <row r="48">
          <cell r="A48" t="str">
            <v>JOSE BOLIVAR GOMEZ ACEVEDO</v>
          </cell>
          <cell r="B48" t="str">
            <v>40225006408</v>
          </cell>
          <cell r="C48">
            <v>45505</v>
          </cell>
          <cell r="D48" t="str">
            <v>FOTOGRAFO (A)</v>
          </cell>
          <cell r="E48" t="str">
            <v>DEPARTAMENTO DE COMUNICACIONES</v>
          </cell>
          <cell r="F48">
            <v>30000</v>
          </cell>
          <cell r="G48" t="str">
            <v>ESTATUTO SIMPLIFICADO</v>
          </cell>
          <cell r="H48">
            <v>861</v>
          </cell>
          <cell r="I48">
            <v>0</v>
          </cell>
          <cell r="J48">
            <v>912</v>
          </cell>
          <cell r="K48">
            <v>0</v>
          </cell>
          <cell r="L48">
            <v>28227</v>
          </cell>
          <cell r="M48" t="str">
            <v>M</v>
          </cell>
          <cell r="N48" t="str">
            <v>L</v>
          </cell>
        </row>
        <row r="49">
          <cell r="A49" t="str">
            <v>SARAH ADELINA PLACENCIA SOSA</v>
          </cell>
          <cell r="B49" t="str">
            <v>40226082846</v>
          </cell>
          <cell r="C49">
            <v>45505</v>
          </cell>
          <cell r="D49" t="str">
            <v>AUXILIAR ADMINISTRATIVO (A)</v>
          </cell>
          <cell r="E49" t="str">
            <v>DEPARTAMENTO DE COMUNICACIONES</v>
          </cell>
          <cell r="F49">
            <v>44000</v>
          </cell>
          <cell r="G49" t="str">
            <v>ESTATUTO SIMPLIFICADO</v>
          </cell>
          <cell r="H49">
            <v>1262.8</v>
          </cell>
          <cell r="I49">
            <v>1007.19</v>
          </cell>
          <cell r="J49">
            <v>1337.6</v>
          </cell>
          <cell r="K49">
            <v>0</v>
          </cell>
          <cell r="L49">
            <v>40392.410000000003</v>
          </cell>
          <cell r="M49" t="str">
            <v>F</v>
          </cell>
          <cell r="N49" t="str">
            <v>L</v>
          </cell>
        </row>
        <row r="50">
          <cell r="A50" t="str">
            <v>SANTOS PEREZ JIMENEZ</v>
          </cell>
          <cell r="B50" t="str">
            <v>00100233626</v>
          </cell>
          <cell r="C50">
            <v>38257</v>
          </cell>
          <cell r="D50" t="str">
            <v>AUXILIAR TOPOGRAFIA</v>
          </cell>
          <cell r="E50" t="str">
            <v>DEPARTAMENTO DE DISEÑO Y DESARROLLO DE PROYECTOS INDUSTRIALES</v>
          </cell>
          <cell r="F50">
            <v>25000</v>
          </cell>
          <cell r="G50" t="str">
            <v>FIJO</v>
          </cell>
          <cell r="H50">
            <v>717.5</v>
          </cell>
          <cell r="I50">
            <v>0</v>
          </cell>
          <cell r="J50">
            <v>760</v>
          </cell>
          <cell r="K50">
            <v>0</v>
          </cell>
          <cell r="L50">
            <v>23522.5</v>
          </cell>
          <cell r="M50" t="str">
            <v>M</v>
          </cell>
          <cell r="N50" t="str">
            <v>SJ</v>
          </cell>
        </row>
        <row r="51">
          <cell r="A51" t="str">
            <v>FANNY PEGUERO ACOSTA</v>
          </cell>
          <cell r="B51" t="str">
            <v>00114788599</v>
          </cell>
          <cell r="C51">
            <v>39143</v>
          </cell>
          <cell r="D51" t="str">
            <v>ARQUITECTO (A)</v>
          </cell>
          <cell r="E51" t="str">
            <v>DEPARTAMENTO DE DISEÑO Y DESARROLLO DE PROYECTOS INDUSTRIALES</v>
          </cell>
          <cell r="F51">
            <v>85000</v>
          </cell>
          <cell r="G51" t="str">
            <v>EMPLEADO DE CARRERA</v>
          </cell>
          <cell r="H51">
            <v>2439.5</v>
          </cell>
          <cell r="I51">
            <v>8148.13</v>
          </cell>
          <cell r="J51">
            <v>2584</v>
          </cell>
          <cell r="K51">
            <v>5269.12</v>
          </cell>
          <cell r="L51">
            <v>66559.25</v>
          </cell>
          <cell r="M51" t="str">
            <v>F</v>
          </cell>
          <cell r="N51" t="str">
            <v>SJ</v>
          </cell>
        </row>
        <row r="52">
          <cell r="A52" t="str">
            <v>JAIME RAFAEL GARCIA PEREZ</v>
          </cell>
          <cell r="B52" t="str">
            <v>00119068856</v>
          </cell>
          <cell r="C52">
            <v>42086</v>
          </cell>
          <cell r="D52" t="str">
            <v>INGENIERO CIVIL</v>
          </cell>
          <cell r="E52" t="str">
            <v>DEPARTAMENTO DE DISEÑO Y DESARROLLO DE PROYECTOS INDUSTRIALES</v>
          </cell>
          <cell r="F52">
            <v>45000</v>
          </cell>
          <cell r="G52" t="str">
            <v>FIJO</v>
          </cell>
          <cell r="H52">
            <v>1291.5</v>
          </cell>
          <cell r="I52">
            <v>1148.33</v>
          </cell>
          <cell r="J52">
            <v>1368</v>
          </cell>
          <cell r="K52">
            <v>159.6</v>
          </cell>
          <cell r="L52">
            <v>41032.57</v>
          </cell>
          <cell r="M52" t="str">
            <v>M</v>
          </cell>
          <cell r="N52" t="str">
            <v>SJ</v>
          </cell>
        </row>
        <row r="53">
          <cell r="A53" t="str">
            <v>EMMANUEL MARINO VALENZUELA RAMIREZ</v>
          </cell>
          <cell r="B53" t="str">
            <v>01200960399</v>
          </cell>
          <cell r="C53">
            <v>38245</v>
          </cell>
          <cell r="D53" t="str">
            <v>AGRIMENSOR</v>
          </cell>
          <cell r="E53" t="str">
            <v>DEPARTAMENTO DE DISEÑO Y DESARROLLO DE PROYECTOS INDUSTRIALES</v>
          </cell>
          <cell r="F53">
            <v>40000</v>
          </cell>
          <cell r="G53" t="str">
            <v>FIJO</v>
          </cell>
          <cell r="H53">
            <v>1148</v>
          </cell>
          <cell r="I53">
            <v>0</v>
          </cell>
          <cell r="J53">
            <v>1216</v>
          </cell>
          <cell r="K53">
            <v>4388.54</v>
          </cell>
          <cell r="L53">
            <v>33247.46</v>
          </cell>
          <cell r="M53" t="str">
            <v>M</v>
          </cell>
          <cell r="N53" t="str">
            <v>SJ</v>
          </cell>
        </row>
        <row r="54">
          <cell r="A54" t="str">
            <v>FREYDOLE ANTONY FELIZ FERRERAS</v>
          </cell>
          <cell r="B54" t="str">
            <v>01800535179</v>
          </cell>
          <cell r="C54">
            <v>38943</v>
          </cell>
          <cell r="D54" t="str">
            <v>INGENIERO (A) CIVIL</v>
          </cell>
          <cell r="E54" t="str">
            <v>DEPARTAMENTO DE DISEÑO Y DESARROLLO DE PROYECTOS INDUSTRIALES</v>
          </cell>
          <cell r="F54">
            <v>85000</v>
          </cell>
          <cell r="G54" t="str">
            <v>FIJO</v>
          </cell>
          <cell r="H54">
            <v>2439.5</v>
          </cell>
          <cell r="I54">
            <v>8576.99</v>
          </cell>
          <cell r="J54">
            <v>2584</v>
          </cell>
          <cell r="K54">
            <v>159.6</v>
          </cell>
          <cell r="L54">
            <v>71239.91</v>
          </cell>
          <cell r="M54" t="str">
            <v>M</v>
          </cell>
          <cell r="N54" t="str">
            <v>SJ</v>
          </cell>
        </row>
        <row r="55">
          <cell r="A55" t="str">
            <v>ALBA MARINA LUCIANO VIOLA</v>
          </cell>
          <cell r="B55" t="str">
            <v>22301003178</v>
          </cell>
          <cell r="C55">
            <v>41456</v>
          </cell>
          <cell r="D55" t="str">
            <v>INGENIERO (A) CIVIL</v>
          </cell>
          <cell r="E55" t="str">
            <v>DEPARTAMENTO DE DISEÑO Y DESARROLLO DE PROYECTOS INDUSTRIALES</v>
          </cell>
          <cell r="F55">
            <v>45000</v>
          </cell>
          <cell r="G55" t="str">
            <v>FIJO</v>
          </cell>
          <cell r="H55">
            <v>1291.5</v>
          </cell>
          <cell r="I55">
            <v>1148.33</v>
          </cell>
          <cell r="J55">
            <v>1368</v>
          </cell>
          <cell r="K55">
            <v>1755.64</v>
          </cell>
          <cell r="L55">
            <v>39436.53</v>
          </cell>
          <cell r="M55" t="str">
            <v>F</v>
          </cell>
          <cell r="N55" t="str">
            <v>SJ</v>
          </cell>
        </row>
        <row r="56">
          <cell r="A56" t="str">
            <v>MARCOS JOSE ROQUES ALVAREZ</v>
          </cell>
          <cell r="B56" t="str">
            <v>40210877649</v>
          </cell>
          <cell r="C56">
            <v>45200</v>
          </cell>
          <cell r="D56" t="str">
            <v>SUPERVISOR MANTENIMIENTO</v>
          </cell>
          <cell r="E56" t="str">
            <v>DEPARTAMENTO DE DISEÑO Y DESARROLLO DE PROYECTOS INDUSTRIALES</v>
          </cell>
          <cell r="F56">
            <v>45000</v>
          </cell>
          <cell r="G56" t="str">
            <v>ESTATUTO SIMPLIFICADO</v>
          </cell>
          <cell r="H56">
            <v>1291.5</v>
          </cell>
          <cell r="I56">
            <v>0</v>
          </cell>
          <cell r="J56">
            <v>1368</v>
          </cell>
          <cell r="K56">
            <v>0</v>
          </cell>
          <cell r="L56">
            <v>42340.5</v>
          </cell>
          <cell r="M56" t="str">
            <v>M</v>
          </cell>
          <cell r="N56" t="str">
            <v>SJ</v>
          </cell>
        </row>
        <row r="57">
          <cell r="A57" t="str">
            <v>VICTORIA ILEANA BATISTA PEREZ</v>
          </cell>
          <cell r="B57" t="str">
            <v>40222249498</v>
          </cell>
          <cell r="C57">
            <v>44621</v>
          </cell>
          <cell r="D57" t="str">
            <v>SECRETARIA</v>
          </cell>
          <cell r="E57" t="str">
            <v>DEPARTAMENTO DE DISEÑO Y DESARROLLO DE PROYECTOS INDUSTRIALES</v>
          </cell>
          <cell r="F57">
            <v>35000</v>
          </cell>
          <cell r="G57" t="str">
            <v>ESTATUTO SIMPLIFICADO</v>
          </cell>
          <cell r="H57">
            <v>1004.5</v>
          </cell>
          <cell r="I57">
            <v>0</v>
          </cell>
          <cell r="J57">
            <v>1064</v>
          </cell>
          <cell r="K57">
            <v>0</v>
          </cell>
          <cell r="L57">
            <v>32931.5</v>
          </cell>
          <cell r="M57" t="str">
            <v>F</v>
          </cell>
          <cell r="N57" t="str">
            <v>SA</v>
          </cell>
        </row>
        <row r="58">
          <cell r="A58" t="str">
            <v>ROSMERY ISABEL BISONO SUAREZ</v>
          </cell>
          <cell r="B58" t="str">
            <v>40222946242</v>
          </cell>
          <cell r="C58">
            <v>44113</v>
          </cell>
          <cell r="D58" t="str">
            <v>ARQUITECTO (A)</v>
          </cell>
          <cell r="E58" t="str">
            <v>DEPARTAMENTO DE DISEÑO Y DESARROLLO DE PROYECTOS INDUSTRIALES</v>
          </cell>
          <cell r="F58">
            <v>85000</v>
          </cell>
          <cell r="G58" t="str">
            <v>FIJO</v>
          </cell>
          <cell r="H58">
            <v>2439.5</v>
          </cell>
          <cell r="I58">
            <v>8576.99</v>
          </cell>
          <cell r="J58">
            <v>2584</v>
          </cell>
          <cell r="K58">
            <v>235.67</v>
          </cell>
          <cell r="L58">
            <v>71163.839999999997</v>
          </cell>
          <cell r="M58" t="str">
            <v>F</v>
          </cell>
          <cell r="N58" t="str">
            <v>SJ</v>
          </cell>
        </row>
        <row r="59">
          <cell r="A59" t="str">
            <v>ALBANIA MICHELLE RODRIGUEZ TORRES</v>
          </cell>
          <cell r="B59" t="str">
            <v>40229879214</v>
          </cell>
          <cell r="C59">
            <v>44136</v>
          </cell>
          <cell r="D59" t="str">
            <v>AUXILIAR INGENIERIA</v>
          </cell>
          <cell r="E59" t="str">
            <v>DEPARTAMENTO DE DISEÑO Y DESARROLLO DE PROYECTOS INDUSTRIALES</v>
          </cell>
          <cell r="F59">
            <v>30000</v>
          </cell>
          <cell r="G59" t="str">
            <v>ESTATUTO SIMPLIFICADO</v>
          </cell>
          <cell r="H59">
            <v>861</v>
          </cell>
          <cell r="I59">
            <v>0</v>
          </cell>
          <cell r="J59">
            <v>912</v>
          </cell>
          <cell r="K59">
            <v>0</v>
          </cell>
          <cell r="L59">
            <v>28227</v>
          </cell>
          <cell r="M59" t="str">
            <v>F</v>
          </cell>
          <cell r="N59" t="str">
            <v>SJ</v>
          </cell>
        </row>
        <row r="60">
          <cell r="A60" t="str">
            <v>EHYKA TAVAREZ MEDINA</v>
          </cell>
          <cell r="B60" t="str">
            <v>40200629117</v>
          </cell>
          <cell r="C60">
            <v>43578</v>
          </cell>
          <cell r="D60" t="str">
            <v>ENCARGADO (A)</v>
          </cell>
          <cell r="E60" t="str">
            <v>DEPARTAMENTO DE ENCADENAMIENTOS PRODUCTIVOS</v>
          </cell>
          <cell r="F60">
            <v>75000</v>
          </cell>
          <cell r="G60" t="str">
            <v>ESTATUTO SIMPLIFICADO</v>
          </cell>
          <cell r="H60">
            <v>2152.5</v>
          </cell>
          <cell r="I60">
            <v>6309.38</v>
          </cell>
          <cell r="J60">
            <v>2280</v>
          </cell>
          <cell r="K60">
            <v>235.67</v>
          </cell>
          <cell r="L60">
            <v>64022.45</v>
          </cell>
          <cell r="M60" t="str">
            <v>F</v>
          </cell>
          <cell r="N60" t="str">
            <v>RE</v>
          </cell>
        </row>
        <row r="61">
          <cell r="A61" t="str">
            <v>CRISMEL LUNA ESPINAL</v>
          </cell>
          <cell r="B61" t="str">
            <v>40221462399</v>
          </cell>
          <cell r="C61">
            <v>44200</v>
          </cell>
          <cell r="D61" t="str">
            <v>TECNICO ADMINISTRATIVO</v>
          </cell>
          <cell r="E61" t="str">
            <v>DEPARTAMENTO DE ENCADENAMIENTOS PRODUCTIVOS</v>
          </cell>
          <cell r="F61">
            <v>60000</v>
          </cell>
          <cell r="G61" t="str">
            <v>FIJO</v>
          </cell>
          <cell r="H61">
            <v>1722</v>
          </cell>
          <cell r="I61">
            <v>3143.58</v>
          </cell>
          <cell r="J61">
            <v>1824</v>
          </cell>
          <cell r="K61">
            <v>1715.46</v>
          </cell>
          <cell r="L61">
            <v>51594.96</v>
          </cell>
          <cell r="M61" t="str">
            <v>F</v>
          </cell>
          <cell r="N61" t="str">
            <v>RE</v>
          </cell>
        </row>
        <row r="62">
          <cell r="A62" t="str">
            <v>VICTORIA MARIA AQUINO ENCARNACION</v>
          </cell>
          <cell r="B62" t="str">
            <v>00102923513</v>
          </cell>
          <cell r="C62">
            <v>44713</v>
          </cell>
          <cell r="D62" t="str">
            <v>ANALISTA DESARROLLO INSTITUCI</v>
          </cell>
          <cell r="E62" t="str">
            <v>DEPARTAMENTO DE PLANIFICACION Y DESARROLLO</v>
          </cell>
          <cell r="F62">
            <v>100000</v>
          </cell>
          <cell r="G62" t="str">
            <v>FIJO</v>
          </cell>
          <cell r="H62">
            <v>2870</v>
          </cell>
          <cell r="I62">
            <v>12105.37</v>
          </cell>
          <cell r="J62">
            <v>3040</v>
          </cell>
          <cell r="K62">
            <v>0</v>
          </cell>
          <cell r="L62">
            <v>81984.63</v>
          </cell>
          <cell r="M62" t="str">
            <v>F</v>
          </cell>
          <cell r="N62" t="str">
            <v>A</v>
          </cell>
        </row>
        <row r="63">
          <cell r="A63" t="str">
            <v>JOSE CARLOS GUERRERO LEONARDO</v>
          </cell>
          <cell r="B63" t="str">
            <v>00118375617</v>
          </cell>
          <cell r="C63">
            <v>44061</v>
          </cell>
          <cell r="D63" t="str">
            <v>ENCARGADO DEPARTAMENTO PLANIF</v>
          </cell>
          <cell r="E63" t="str">
            <v>DEPARTAMENTO DE PLANIFICACION Y DESARROLLO</v>
          </cell>
          <cell r="F63">
            <v>130000</v>
          </cell>
          <cell r="G63" t="str">
            <v>FIJO</v>
          </cell>
          <cell r="H63">
            <v>3731</v>
          </cell>
          <cell r="I63">
            <v>18733.25</v>
          </cell>
          <cell r="J63">
            <v>3952</v>
          </cell>
          <cell r="K63">
            <v>21876.13</v>
          </cell>
          <cell r="L63">
            <v>81707.62</v>
          </cell>
          <cell r="M63" t="str">
            <v>M</v>
          </cell>
          <cell r="N63" t="str">
            <v>K</v>
          </cell>
        </row>
        <row r="64">
          <cell r="A64" t="str">
            <v>YERILIN SILEIDY DIAZ SILVERIO</v>
          </cell>
          <cell r="B64" t="str">
            <v>40221554187</v>
          </cell>
          <cell r="C64">
            <v>44385</v>
          </cell>
          <cell r="D64" t="str">
            <v>SECRETARIA</v>
          </cell>
          <cell r="E64" t="str">
            <v>DEPARTAMENTO DE PLANIFICACION Y DESARROLLO</v>
          </cell>
          <cell r="F64">
            <v>25000</v>
          </cell>
          <cell r="G64" t="str">
            <v>ESTATUTO SIMPLIFICADO</v>
          </cell>
          <cell r="H64">
            <v>717.5</v>
          </cell>
          <cell r="I64">
            <v>0</v>
          </cell>
          <cell r="J64">
            <v>760</v>
          </cell>
          <cell r="K64">
            <v>0</v>
          </cell>
          <cell r="L64">
            <v>23522.5</v>
          </cell>
          <cell r="M64" t="str">
            <v>F</v>
          </cell>
          <cell r="N64" t="str">
            <v>K</v>
          </cell>
        </row>
        <row r="65">
          <cell r="A65" t="str">
            <v>VICTORIA VALDEZ PANIAGUA</v>
          </cell>
          <cell r="B65" t="str">
            <v>00107298325</v>
          </cell>
          <cell r="C65">
            <v>45200</v>
          </cell>
          <cell r="D65" t="str">
            <v>AUXILIAR ADMINISTRATIVO (A)</v>
          </cell>
          <cell r="E65" t="str">
            <v>DEPARTAMENTO DE RECURSOS HUMANOS</v>
          </cell>
          <cell r="F65">
            <v>30000</v>
          </cell>
          <cell r="G65" t="str">
            <v>ESTATUTO SIMPLIFICADO</v>
          </cell>
          <cell r="H65">
            <v>861</v>
          </cell>
          <cell r="I65">
            <v>0</v>
          </cell>
          <cell r="J65">
            <v>912</v>
          </cell>
          <cell r="K65">
            <v>0</v>
          </cell>
          <cell r="L65">
            <v>28227</v>
          </cell>
          <cell r="M65" t="str">
            <v>F</v>
          </cell>
          <cell r="N65" t="str">
            <v>G</v>
          </cell>
        </row>
        <row r="66">
          <cell r="A66" t="str">
            <v>WENDY OZUNA GONZALEZ</v>
          </cell>
          <cell r="B66" t="str">
            <v>00109072983</v>
          </cell>
          <cell r="C66">
            <v>44075</v>
          </cell>
          <cell r="D66" t="str">
            <v>ENC. DE RECURSOS HUMANOS</v>
          </cell>
          <cell r="E66" t="str">
            <v>DEPARTAMENTO DE RECURSOS HUMANOS</v>
          </cell>
          <cell r="F66">
            <v>145000</v>
          </cell>
          <cell r="G66" t="str">
            <v>FIJO</v>
          </cell>
          <cell r="H66">
            <v>4161.5</v>
          </cell>
          <cell r="I66">
            <v>22690.49</v>
          </cell>
          <cell r="J66">
            <v>4408</v>
          </cell>
          <cell r="K66">
            <v>30235.67</v>
          </cell>
          <cell r="L66">
            <v>83504.34</v>
          </cell>
          <cell r="M66" t="str">
            <v>F</v>
          </cell>
          <cell r="N66" t="str">
            <v>G</v>
          </cell>
        </row>
        <row r="67">
          <cell r="A67" t="str">
            <v>MELANIA DEYANARA SALA ABREU</v>
          </cell>
          <cell r="B67" t="str">
            <v>00118494327</v>
          </cell>
          <cell r="C67">
            <v>44136</v>
          </cell>
          <cell r="D67" t="str">
            <v>ANALISTA DE RECURSOS HUMANOS</v>
          </cell>
          <cell r="E67" t="str">
            <v>DEPARTAMENTO DE RECURSOS HUMANOS</v>
          </cell>
          <cell r="F67">
            <v>45000</v>
          </cell>
          <cell r="G67" t="str">
            <v>FIJO</v>
          </cell>
          <cell r="H67">
            <v>1291.5</v>
          </cell>
          <cell r="I67">
            <v>0</v>
          </cell>
          <cell r="J67">
            <v>1368</v>
          </cell>
          <cell r="K67">
            <v>957.62</v>
          </cell>
          <cell r="L67">
            <v>41382.879999999997</v>
          </cell>
          <cell r="M67" t="str">
            <v>F</v>
          </cell>
          <cell r="N67" t="str">
            <v>G</v>
          </cell>
        </row>
        <row r="68">
          <cell r="A68" t="str">
            <v>ISABEL TORIBIO CEBALLO</v>
          </cell>
          <cell r="B68" t="str">
            <v>00201161908</v>
          </cell>
          <cell r="C68">
            <v>45505</v>
          </cell>
          <cell r="D68" t="str">
            <v>AUXILIAR ADMINISTRATIVO (A)</v>
          </cell>
          <cell r="E68" t="str">
            <v>DEPARTAMENTO DE RECURSOS HUMANOS</v>
          </cell>
          <cell r="F68">
            <v>44000</v>
          </cell>
          <cell r="G68" t="str">
            <v>ESTATUTO SIMPLIFICADO</v>
          </cell>
          <cell r="H68">
            <v>1262.8</v>
          </cell>
          <cell r="I68">
            <v>1007.19</v>
          </cell>
          <cell r="J68">
            <v>1337.6</v>
          </cell>
          <cell r="K68">
            <v>0</v>
          </cell>
          <cell r="L68">
            <v>40392.410000000003</v>
          </cell>
          <cell r="M68" t="str">
            <v>F</v>
          </cell>
          <cell r="N68" t="str">
            <v>G</v>
          </cell>
        </row>
        <row r="69">
          <cell r="A69" t="str">
            <v>EUNICE MAYRELY ACOSTA LAZALA</v>
          </cell>
          <cell r="B69" t="str">
            <v>04900828924</v>
          </cell>
          <cell r="C69">
            <v>44201</v>
          </cell>
          <cell r="D69" t="str">
            <v>SECRETARIA</v>
          </cell>
          <cell r="E69" t="str">
            <v>DEPARTAMENTO DE RECURSOS HUMANOS</v>
          </cell>
          <cell r="F69">
            <v>40000</v>
          </cell>
          <cell r="G69" t="str">
            <v>ESTATUTO SIMPLIFICADO</v>
          </cell>
          <cell r="H69">
            <v>1148</v>
          </cell>
          <cell r="I69">
            <v>0</v>
          </cell>
          <cell r="J69">
            <v>1216</v>
          </cell>
          <cell r="K69">
            <v>0</v>
          </cell>
          <cell r="L69">
            <v>37636</v>
          </cell>
          <cell r="M69" t="str">
            <v>F</v>
          </cell>
          <cell r="N69" t="str">
            <v>G</v>
          </cell>
        </row>
        <row r="70">
          <cell r="A70" t="str">
            <v>ALFA LUCIA ESPINAL VASQUEZ</v>
          </cell>
          <cell r="B70" t="str">
            <v>40210805202</v>
          </cell>
          <cell r="C70">
            <v>45474</v>
          </cell>
          <cell r="D70" t="str">
            <v>AUXILIAR ADMINISTRATIVO (A)</v>
          </cell>
          <cell r="E70" t="str">
            <v>DEPARTAMENTO DE RECURSOS HUMANOS</v>
          </cell>
          <cell r="F70">
            <v>44000</v>
          </cell>
          <cell r="G70" t="str">
            <v>ESTATUTO SIMPLIFICADO</v>
          </cell>
          <cell r="H70">
            <v>1262.8</v>
          </cell>
          <cell r="I70">
            <v>1007.19</v>
          </cell>
          <cell r="J70">
            <v>1337.6</v>
          </cell>
          <cell r="K70">
            <v>0</v>
          </cell>
          <cell r="L70">
            <v>40392.410000000003</v>
          </cell>
          <cell r="M70" t="str">
            <v>F</v>
          </cell>
          <cell r="N70" t="str">
            <v>G</v>
          </cell>
        </row>
        <row r="71">
          <cell r="A71" t="str">
            <v>JAMAL ANTHONY GARRIDO PAVON</v>
          </cell>
          <cell r="B71" t="str">
            <v>40213299411</v>
          </cell>
          <cell r="C71">
            <v>45505</v>
          </cell>
          <cell r="D71" t="str">
            <v>AUXILIAR ADMINISTRATIVO (A)</v>
          </cell>
          <cell r="E71" t="str">
            <v>DEPARTAMENTO DE RECURSOS HUMANOS</v>
          </cell>
          <cell r="F71">
            <v>25000</v>
          </cell>
          <cell r="G71" t="str">
            <v>FIJO</v>
          </cell>
          <cell r="H71">
            <v>717.5</v>
          </cell>
          <cell r="I71">
            <v>0</v>
          </cell>
          <cell r="J71">
            <v>760</v>
          </cell>
          <cell r="K71">
            <v>0</v>
          </cell>
          <cell r="L71">
            <v>23522.5</v>
          </cell>
          <cell r="M71" t="str">
            <v>M</v>
          </cell>
          <cell r="N71" t="str">
            <v>G</v>
          </cell>
        </row>
        <row r="72">
          <cell r="A72" t="str">
            <v>PAVELLY AYALA AGUERO</v>
          </cell>
          <cell r="B72" t="str">
            <v>40256584125</v>
          </cell>
          <cell r="C72">
            <v>45505</v>
          </cell>
          <cell r="D72" t="str">
            <v>AUXILIAR ADMINISTRATIVO (A)</v>
          </cell>
          <cell r="E72" t="str">
            <v>DEPARTAMENTO DE RECURSOS HUMANOS</v>
          </cell>
          <cell r="F72">
            <v>30000</v>
          </cell>
          <cell r="G72" t="str">
            <v>ESTATUTO SIMPLIFICADO</v>
          </cell>
          <cell r="H72">
            <v>861</v>
          </cell>
          <cell r="I72">
            <v>0</v>
          </cell>
          <cell r="J72">
            <v>912</v>
          </cell>
          <cell r="K72">
            <v>0</v>
          </cell>
          <cell r="L72">
            <v>28227</v>
          </cell>
          <cell r="M72" t="str">
            <v>F</v>
          </cell>
          <cell r="N72" t="str">
            <v>G</v>
          </cell>
        </row>
        <row r="73">
          <cell r="A73" t="str">
            <v>MARIO ISMAEL RODRIGUEZ</v>
          </cell>
          <cell r="B73" t="str">
            <v>00117639617</v>
          </cell>
          <cell r="C73">
            <v>44105</v>
          </cell>
          <cell r="D73" t="str">
            <v>COORDINADOR (A) DE REGISTRO Y</v>
          </cell>
          <cell r="E73" t="str">
            <v>DEPARTAMENTO DE REGISTRO Y CALIFICACION INDUSTRIAL</v>
          </cell>
          <cell r="F73">
            <v>65000</v>
          </cell>
          <cell r="G73" t="str">
            <v>FIJO</v>
          </cell>
          <cell r="H73">
            <v>1865.5</v>
          </cell>
          <cell r="I73">
            <v>4427.58</v>
          </cell>
          <cell r="J73">
            <v>1976</v>
          </cell>
          <cell r="K73">
            <v>957.62</v>
          </cell>
          <cell r="L73">
            <v>55773.3</v>
          </cell>
          <cell r="M73" t="str">
            <v>M</v>
          </cell>
          <cell r="N73" t="str">
            <v>RA</v>
          </cell>
        </row>
        <row r="74">
          <cell r="A74" t="str">
            <v>ALEXANDER PEÑA NUÑEZ</v>
          </cell>
          <cell r="B74" t="str">
            <v>00117953273</v>
          </cell>
          <cell r="C74">
            <v>39217</v>
          </cell>
          <cell r="D74" t="str">
            <v>AUXILIAR ADMINISTRATIVO I</v>
          </cell>
          <cell r="E74" t="str">
            <v>DEPARTAMENTO DE REGISTRO Y CALIFICACION INDUSTRIAL</v>
          </cell>
          <cell r="F74">
            <v>28000</v>
          </cell>
          <cell r="G74" t="str">
            <v>ESTATUTO SIMPLIFICADO</v>
          </cell>
          <cell r="H74">
            <v>803.6</v>
          </cell>
          <cell r="I74">
            <v>0</v>
          </cell>
          <cell r="J74">
            <v>851.2</v>
          </cell>
          <cell r="K74">
            <v>159.6</v>
          </cell>
          <cell r="L74">
            <v>26185.599999999999</v>
          </cell>
          <cell r="M74" t="str">
            <v>M</v>
          </cell>
          <cell r="N74" t="str">
            <v>RA</v>
          </cell>
        </row>
        <row r="75">
          <cell r="A75" t="str">
            <v>RAFAEL TOMAS RODRIGUEZ CASTILLO</v>
          </cell>
          <cell r="B75" t="str">
            <v>00118786201</v>
          </cell>
          <cell r="C75">
            <v>44621</v>
          </cell>
          <cell r="D75" t="str">
            <v>AUXILIAR ADMINISTRATIVO (A)</v>
          </cell>
          <cell r="E75" t="str">
            <v>DEPARTAMENTO DE REGISTRO Y CALIFICACION INDUSTRIAL</v>
          </cell>
          <cell r="F75">
            <v>37000</v>
          </cell>
          <cell r="G75" t="str">
            <v>ESTATUTO SIMPLIFICADO</v>
          </cell>
          <cell r="H75">
            <v>1061.9000000000001</v>
          </cell>
          <cell r="I75">
            <v>0</v>
          </cell>
          <cell r="J75">
            <v>1124.8</v>
          </cell>
          <cell r="K75">
            <v>0</v>
          </cell>
          <cell r="L75">
            <v>34813.300000000003</v>
          </cell>
          <cell r="M75" t="str">
            <v>M</v>
          </cell>
          <cell r="N75" t="str">
            <v>RA</v>
          </cell>
        </row>
        <row r="76">
          <cell r="A76" t="str">
            <v>RAMON ALBERTO LORA BRITO</v>
          </cell>
          <cell r="B76" t="str">
            <v>00201028172</v>
          </cell>
          <cell r="C76">
            <v>41760</v>
          </cell>
          <cell r="D76" t="str">
            <v>INSPECTOR (A) DE REGISTRO Y C</v>
          </cell>
          <cell r="E76" t="str">
            <v>DEPARTAMENTO DE REGISTRO Y CALIFICACION INDUSTRIAL</v>
          </cell>
          <cell r="F76">
            <v>40000</v>
          </cell>
          <cell r="G76" t="str">
            <v>FIJO</v>
          </cell>
          <cell r="H76">
            <v>1148</v>
          </cell>
          <cell r="I76">
            <v>442.65</v>
          </cell>
          <cell r="J76">
            <v>1216</v>
          </cell>
          <cell r="K76">
            <v>0</v>
          </cell>
          <cell r="L76">
            <v>37193.35</v>
          </cell>
          <cell r="M76" t="str">
            <v>M</v>
          </cell>
          <cell r="N76" t="str">
            <v>RA</v>
          </cell>
        </row>
        <row r="77">
          <cell r="A77" t="str">
            <v>NATALYA ZAHIRA MENDOZA PAREDES</v>
          </cell>
          <cell r="B77" t="str">
            <v>00201651767</v>
          </cell>
          <cell r="C77">
            <v>44136</v>
          </cell>
          <cell r="D77" t="str">
            <v>INSPECTOR (A) DE REGISTRO Y C</v>
          </cell>
          <cell r="E77" t="str">
            <v>DEPARTAMENTO DE REGISTRO Y CALIFICACION INDUSTRIAL</v>
          </cell>
          <cell r="F77">
            <v>38000</v>
          </cell>
          <cell r="G77" t="str">
            <v>EMPLEADO DE CARRERA</v>
          </cell>
          <cell r="H77">
            <v>1090.5999999999999</v>
          </cell>
          <cell r="I77">
            <v>0</v>
          </cell>
          <cell r="J77">
            <v>1155.2</v>
          </cell>
          <cell r="K77">
            <v>0</v>
          </cell>
          <cell r="L77">
            <v>35754.199999999997</v>
          </cell>
          <cell r="M77" t="str">
            <v>F</v>
          </cell>
          <cell r="N77" t="str">
            <v>RA</v>
          </cell>
        </row>
        <row r="78">
          <cell r="A78" t="str">
            <v>ANGELA DAMASA CARRASCO DE PEÑA</v>
          </cell>
          <cell r="B78" t="str">
            <v>03101883829</v>
          </cell>
          <cell r="C78">
            <v>44621</v>
          </cell>
          <cell r="D78" t="str">
            <v>RECEPCIONISTA</v>
          </cell>
          <cell r="E78" t="str">
            <v>DEPARTAMENTO DE REGISTRO Y CALIFICACION INDUSTRIAL</v>
          </cell>
          <cell r="F78">
            <v>20000</v>
          </cell>
          <cell r="G78" t="str">
            <v>ESTATUTO SIMPLIFICADO</v>
          </cell>
          <cell r="H78">
            <v>574</v>
          </cell>
          <cell r="I78">
            <v>0</v>
          </cell>
          <cell r="J78">
            <v>608</v>
          </cell>
          <cell r="K78">
            <v>0</v>
          </cell>
          <cell r="L78">
            <v>18818</v>
          </cell>
          <cell r="M78" t="str">
            <v>F</v>
          </cell>
          <cell r="N78" t="str">
            <v>RA</v>
          </cell>
        </row>
        <row r="79">
          <cell r="A79" t="str">
            <v>ROCIO ESTHER LUCIANO</v>
          </cell>
          <cell r="B79" t="str">
            <v>03105347045</v>
          </cell>
          <cell r="C79">
            <v>44648</v>
          </cell>
          <cell r="D79" t="str">
            <v>AUXILIAR ADMINISTRATIVO (A)</v>
          </cell>
          <cell r="E79" t="str">
            <v>DEPARTAMENTO DE REGISTRO Y CALIFICACION INDUSTRIAL</v>
          </cell>
          <cell r="F79">
            <v>25000</v>
          </cell>
          <cell r="G79" t="str">
            <v>ESTATUTO SIMPLIFICADO</v>
          </cell>
          <cell r="H79">
            <v>717.5</v>
          </cell>
          <cell r="I79">
            <v>0</v>
          </cell>
          <cell r="J79">
            <v>760</v>
          </cell>
          <cell r="K79">
            <v>0</v>
          </cell>
          <cell r="L79">
            <v>23522.5</v>
          </cell>
          <cell r="M79" t="str">
            <v>F</v>
          </cell>
          <cell r="N79" t="str">
            <v>RA</v>
          </cell>
        </row>
        <row r="80">
          <cell r="A80" t="str">
            <v>JOSE ARMANDO PEÑA VASQUEZ</v>
          </cell>
          <cell r="B80" t="str">
            <v>03105598241</v>
          </cell>
          <cell r="C80">
            <v>44621</v>
          </cell>
          <cell r="D80" t="str">
            <v>AUXILIAR ADMINISTRATIVO (A)</v>
          </cell>
          <cell r="E80" t="str">
            <v>DEPARTAMENTO DE REGISTRO Y CALIFICACION INDUSTRIAL</v>
          </cell>
          <cell r="F80">
            <v>32000</v>
          </cell>
          <cell r="G80" t="str">
            <v>ESTATUTO SIMPLIFICADO</v>
          </cell>
          <cell r="H80">
            <v>918.4</v>
          </cell>
          <cell r="I80">
            <v>0</v>
          </cell>
          <cell r="J80">
            <v>972.8</v>
          </cell>
          <cell r="K80">
            <v>0</v>
          </cell>
          <cell r="L80">
            <v>30108.799999999999</v>
          </cell>
          <cell r="M80" t="str">
            <v>M</v>
          </cell>
          <cell r="N80" t="str">
            <v>RA</v>
          </cell>
        </row>
        <row r="81">
          <cell r="A81" t="str">
            <v>YESENIA ALTAGRACIA PEREZ BARRERA</v>
          </cell>
          <cell r="B81" t="str">
            <v>22400222463</v>
          </cell>
          <cell r="C81">
            <v>44621</v>
          </cell>
          <cell r="D81" t="str">
            <v>AUXILIAR ADMINISTRATIVO (A)</v>
          </cell>
          <cell r="E81" t="str">
            <v>DEPARTAMENTO DE REGISTRO Y CALIFICACION INDUSTRIAL</v>
          </cell>
          <cell r="F81">
            <v>35000</v>
          </cell>
          <cell r="G81" t="str">
            <v>ESTATUTO SIMPLIFICADO</v>
          </cell>
          <cell r="H81">
            <v>1004.5</v>
          </cell>
          <cell r="I81">
            <v>0</v>
          </cell>
          <cell r="J81">
            <v>1064</v>
          </cell>
          <cell r="K81">
            <v>0</v>
          </cell>
          <cell r="L81">
            <v>32931.5</v>
          </cell>
          <cell r="M81" t="str">
            <v>F</v>
          </cell>
          <cell r="N81" t="str">
            <v>RA</v>
          </cell>
        </row>
        <row r="82">
          <cell r="A82" t="str">
            <v>BRANNLY JOSE GUZMAN NOVO</v>
          </cell>
          <cell r="B82" t="str">
            <v>40213483692</v>
          </cell>
          <cell r="C82">
            <v>44621</v>
          </cell>
          <cell r="D82" t="str">
            <v>AUXILIAR ADMINISTRATIVO (A)</v>
          </cell>
          <cell r="E82" t="str">
            <v>DEPARTAMENTO DE REGISTRO Y CALIFICACION INDUSTRIAL</v>
          </cell>
          <cell r="F82">
            <v>30000</v>
          </cell>
          <cell r="G82" t="str">
            <v>ESTATUTO SIMPLIFICADO</v>
          </cell>
          <cell r="H82">
            <v>861</v>
          </cell>
          <cell r="I82">
            <v>0</v>
          </cell>
          <cell r="J82">
            <v>912</v>
          </cell>
          <cell r="K82">
            <v>0</v>
          </cell>
          <cell r="L82">
            <v>28227</v>
          </cell>
          <cell r="M82" t="str">
            <v>M</v>
          </cell>
          <cell r="N82" t="str">
            <v>RA</v>
          </cell>
        </row>
        <row r="83">
          <cell r="A83" t="str">
            <v>ALBERTO MANUEL REYNALDO BELLO RIVAS</v>
          </cell>
          <cell r="B83" t="str">
            <v>40223088838</v>
          </cell>
          <cell r="C83">
            <v>44470</v>
          </cell>
          <cell r="D83" t="str">
            <v>AUXILIAR ADMINISTRATIVO (A)</v>
          </cell>
          <cell r="E83" t="str">
            <v>DEPARTAMENTO DE REGISTRO Y CALIFICACION INDUSTRIAL</v>
          </cell>
          <cell r="F83">
            <v>35000</v>
          </cell>
          <cell r="G83" t="str">
            <v>ESTATUTO SIMPLIFICADO</v>
          </cell>
          <cell r="H83">
            <v>1004.5</v>
          </cell>
          <cell r="I83">
            <v>0</v>
          </cell>
          <cell r="J83">
            <v>1064</v>
          </cell>
          <cell r="K83">
            <v>0</v>
          </cell>
          <cell r="L83">
            <v>32931.5</v>
          </cell>
          <cell r="M83" t="str">
            <v>M</v>
          </cell>
          <cell r="N83" t="str">
            <v>RA</v>
          </cell>
        </row>
        <row r="84">
          <cell r="A84" t="str">
            <v>JANNA JERALDINE FERNANDEZ PERALTA</v>
          </cell>
          <cell r="B84" t="str">
            <v>40223303344</v>
          </cell>
          <cell r="C84">
            <v>44621</v>
          </cell>
          <cell r="D84" t="str">
            <v>AUXILIAR ADMINISTRATIVO (A)</v>
          </cell>
          <cell r="E84" t="str">
            <v>DEPARTAMENTO DE REGISTRO Y CALIFICACION INDUSTRIAL</v>
          </cell>
          <cell r="F84">
            <v>30000</v>
          </cell>
          <cell r="G84" t="str">
            <v>ESTATUTO SIMPLIFICADO</v>
          </cell>
          <cell r="H84">
            <v>861</v>
          </cell>
          <cell r="I84">
            <v>0</v>
          </cell>
          <cell r="J84">
            <v>912</v>
          </cell>
          <cell r="K84">
            <v>0</v>
          </cell>
          <cell r="L84">
            <v>28227</v>
          </cell>
          <cell r="M84" t="str">
            <v>F</v>
          </cell>
          <cell r="N84" t="str">
            <v>RA</v>
          </cell>
        </row>
        <row r="85">
          <cell r="A85" t="str">
            <v>FELICIA MORILLO MONTERO</v>
          </cell>
          <cell r="B85" t="str">
            <v>00101257814</v>
          </cell>
          <cell r="C85">
            <v>39090</v>
          </cell>
          <cell r="D85" t="str">
            <v>ANALISTA DE REVISION Y ANALIS</v>
          </cell>
          <cell r="E85" t="str">
            <v>DEPARTAMENTO DE REVISION Y ANALISIS</v>
          </cell>
          <cell r="F85">
            <v>45000</v>
          </cell>
          <cell r="G85" t="str">
            <v>ESTATUTO SIMPLIFICADO</v>
          </cell>
          <cell r="H85">
            <v>1291.5</v>
          </cell>
          <cell r="I85">
            <v>0</v>
          </cell>
          <cell r="J85">
            <v>1368</v>
          </cell>
          <cell r="K85">
            <v>2673.08</v>
          </cell>
          <cell r="L85">
            <v>39667.42</v>
          </cell>
          <cell r="M85" t="str">
            <v>F</v>
          </cell>
          <cell r="N85" t="str">
            <v>F</v>
          </cell>
        </row>
        <row r="86">
          <cell r="A86" t="str">
            <v>ALTAGRACIA MOYA BRITO</v>
          </cell>
          <cell r="B86" t="str">
            <v>00104783147</v>
          </cell>
          <cell r="C86">
            <v>34790</v>
          </cell>
          <cell r="D86" t="str">
            <v>ANALISTA DE REVISION Y ANALIS</v>
          </cell>
          <cell r="E86" t="str">
            <v>DEPARTAMENTO DE REVISION Y ANALISIS</v>
          </cell>
          <cell r="F86">
            <v>45000</v>
          </cell>
          <cell r="G86" t="str">
            <v>EMPLEADO DE CARRERA</v>
          </cell>
          <cell r="H86">
            <v>1291.5</v>
          </cell>
          <cell r="I86">
            <v>1148.33</v>
          </cell>
          <cell r="J86">
            <v>1368</v>
          </cell>
          <cell r="K86">
            <v>159.6</v>
          </cell>
          <cell r="L86">
            <v>41032.57</v>
          </cell>
          <cell r="M86" t="str">
            <v>F</v>
          </cell>
          <cell r="N86" t="str">
            <v>F</v>
          </cell>
        </row>
        <row r="87">
          <cell r="A87" t="str">
            <v>AURORA DEL CARMEN LIRIANO GOMEZ</v>
          </cell>
          <cell r="B87" t="str">
            <v>00107317364</v>
          </cell>
          <cell r="C87">
            <v>37653</v>
          </cell>
          <cell r="D87" t="str">
            <v>TECNICO CONTROL DE BIENES</v>
          </cell>
          <cell r="E87" t="str">
            <v>DEPARTAMENTO DE REVISION Y ANALISIS</v>
          </cell>
          <cell r="F87">
            <v>45000</v>
          </cell>
          <cell r="G87" t="str">
            <v>EMPLEADO DE CARRERA</v>
          </cell>
          <cell r="H87">
            <v>1291.5</v>
          </cell>
          <cell r="I87">
            <v>627.01</v>
          </cell>
          <cell r="J87">
            <v>1368</v>
          </cell>
          <cell r="K87">
            <v>1951.13</v>
          </cell>
          <cell r="L87">
            <v>39762.36</v>
          </cell>
          <cell r="M87" t="str">
            <v>F</v>
          </cell>
          <cell r="N87" t="str">
            <v>F</v>
          </cell>
        </row>
        <row r="88">
          <cell r="A88" t="str">
            <v>BETHSAIDA ESTHEL VASQUEZ SOSA</v>
          </cell>
          <cell r="B88" t="str">
            <v>00111342259</v>
          </cell>
          <cell r="C88">
            <v>44409</v>
          </cell>
          <cell r="D88" t="str">
            <v>MENSAJERA INTERNA</v>
          </cell>
          <cell r="E88" t="str">
            <v>DEPARTAMENTO DE REVISION Y ANALISIS</v>
          </cell>
          <cell r="F88">
            <v>25000</v>
          </cell>
          <cell r="G88" t="str">
            <v>ESTATUTO SIMPLIFICADO</v>
          </cell>
          <cell r="H88">
            <v>717.5</v>
          </cell>
          <cell r="I88">
            <v>0</v>
          </cell>
          <cell r="J88">
            <v>760</v>
          </cell>
          <cell r="K88">
            <v>159.6</v>
          </cell>
          <cell r="L88">
            <v>23362.9</v>
          </cell>
          <cell r="M88" t="str">
            <v>F</v>
          </cell>
          <cell r="N88" t="str">
            <v>F</v>
          </cell>
        </row>
        <row r="89">
          <cell r="A89" t="str">
            <v>JOHANA CORCINO TORRES</v>
          </cell>
          <cell r="B89" t="str">
            <v>00115816209</v>
          </cell>
          <cell r="C89">
            <v>45261</v>
          </cell>
          <cell r="D89" t="str">
            <v>AUXILIAR ADMINISTRATIVO (A)</v>
          </cell>
          <cell r="E89" t="str">
            <v>DEPARTAMENTO DE REVISION Y ANALISIS</v>
          </cell>
          <cell r="F89">
            <v>30000</v>
          </cell>
          <cell r="G89" t="str">
            <v>ESTATUTO SIMPLIFICADO</v>
          </cell>
          <cell r="H89">
            <v>861</v>
          </cell>
          <cell r="I89">
            <v>0</v>
          </cell>
          <cell r="J89">
            <v>912</v>
          </cell>
          <cell r="K89">
            <v>0</v>
          </cell>
          <cell r="L89">
            <v>28227</v>
          </cell>
          <cell r="M89" t="str">
            <v>F</v>
          </cell>
          <cell r="N89" t="str">
            <v>F</v>
          </cell>
        </row>
        <row r="90">
          <cell r="A90" t="str">
            <v>RAMON DARIO GOMEZ HERNANDEZ</v>
          </cell>
          <cell r="B90" t="str">
            <v>01200071684</v>
          </cell>
          <cell r="C90">
            <v>40226</v>
          </cell>
          <cell r="D90" t="str">
            <v>CONTADOR (A)</v>
          </cell>
          <cell r="E90" t="str">
            <v>DEPARTAMENTO DE REVISION Y ANALISIS</v>
          </cell>
          <cell r="F90">
            <v>85000</v>
          </cell>
          <cell r="G90" t="str">
            <v>EMPLEADO DE CARRERA</v>
          </cell>
          <cell r="H90">
            <v>2439.5</v>
          </cell>
          <cell r="I90">
            <v>8576.99</v>
          </cell>
          <cell r="J90">
            <v>2584</v>
          </cell>
          <cell r="K90">
            <v>0</v>
          </cell>
          <cell r="L90">
            <v>71399.509999999995</v>
          </cell>
          <cell r="M90" t="str">
            <v>M</v>
          </cell>
          <cell r="N90" t="str">
            <v>F</v>
          </cell>
        </row>
        <row r="91">
          <cell r="A91" t="str">
            <v>ANA ISABEL MORETA ROJAS</v>
          </cell>
          <cell r="B91" t="str">
            <v>02300192461</v>
          </cell>
          <cell r="C91">
            <v>38265</v>
          </cell>
          <cell r="D91" t="str">
            <v>ANALISTA DE REVISION Y ANALIS</v>
          </cell>
          <cell r="E91" t="str">
            <v>DEPARTAMENTO DE REVISION Y ANALISIS</v>
          </cell>
          <cell r="F91">
            <v>45000</v>
          </cell>
          <cell r="G91" t="str">
            <v>EMPLEADO DE CARRERA</v>
          </cell>
          <cell r="H91">
            <v>1291.5</v>
          </cell>
          <cell r="I91">
            <v>0</v>
          </cell>
          <cell r="J91">
            <v>1368</v>
          </cell>
          <cell r="K91">
            <v>280.33999999999997</v>
          </cell>
          <cell r="L91">
            <v>42060.160000000003</v>
          </cell>
          <cell r="M91" t="str">
            <v>F</v>
          </cell>
          <cell r="N91" t="str">
            <v>F</v>
          </cell>
        </row>
        <row r="92">
          <cell r="A92" t="str">
            <v>ADALBERTO DOMINGUEZ MOTA</v>
          </cell>
          <cell r="B92" t="str">
            <v>00109025056</v>
          </cell>
          <cell r="C92">
            <v>36251</v>
          </cell>
          <cell r="D92" t="str">
            <v>ADMINISTRADOR BASE DE DATOS</v>
          </cell>
          <cell r="E92" t="str">
            <v>DEPARTAMENTO DE TECNOLOGIA DE LA INFORMACION Y COMUNICACIÓN</v>
          </cell>
          <cell r="F92">
            <v>50000</v>
          </cell>
          <cell r="G92" t="str">
            <v>EMPLEADO DE CARRERA</v>
          </cell>
          <cell r="H92">
            <v>1435</v>
          </cell>
          <cell r="I92">
            <v>1854</v>
          </cell>
          <cell r="J92">
            <v>1520</v>
          </cell>
          <cell r="K92">
            <v>1000</v>
          </cell>
          <cell r="L92">
            <v>44191</v>
          </cell>
          <cell r="M92" t="str">
            <v>M</v>
          </cell>
          <cell r="N92" t="str">
            <v>Q</v>
          </cell>
        </row>
        <row r="93">
          <cell r="A93" t="str">
            <v>JOSE HORACIO RODRIGUEZ OGANDO</v>
          </cell>
          <cell r="B93" t="str">
            <v>40210845869</v>
          </cell>
          <cell r="C93">
            <v>44105</v>
          </cell>
          <cell r="D93" t="str">
            <v>SOPORTE INFORMATICO</v>
          </cell>
          <cell r="E93" t="str">
            <v>DEPARTAMENTO DE TECNOLOGIA DE LA INFORMACION Y COMUNICACIÓN</v>
          </cell>
          <cell r="F93">
            <v>35000</v>
          </cell>
          <cell r="G93" t="str">
            <v>FIJO</v>
          </cell>
          <cell r="H93">
            <v>1004.5</v>
          </cell>
          <cell r="I93">
            <v>0</v>
          </cell>
          <cell r="J93">
            <v>1064</v>
          </cell>
          <cell r="K93">
            <v>957.62</v>
          </cell>
          <cell r="L93">
            <v>31973.88</v>
          </cell>
          <cell r="M93" t="str">
            <v>M</v>
          </cell>
          <cell r="N93" t="str">
            <v>Q</v>
          </cell>
        </row>
        <row r="94">
          <cell r="A94" t="str">
            <v>ANGELA NICOLE CRUZ CORNIEL</v>
          </cell>
          <cell r="B94" t="str">
            <v>40211336850</v>
          </cell>
          <cell r="C94">
            <v>45474</v>
          </cell>
          <cell r="D94" t="str">
            <v>AUXILIAR ADMINISTRATIVO (A)</v>
          </cell>
          <cell r="E94" t="str">
            <v>DEPARTAMENTO DE TECNOLOGIA DE LA INFORMACION Y COMUNICACIÓN</v>
          </cell>
          <cell r="F94">
            <v>40000</v>
          </cell>
          <cell r="G94" t="str">
            <v>ESTATUTO SIMPLIFICADO</v>
          </cell>
          <cell r="H94">
            <v>1148</v>
          </cell>
          <cell r="I94">
            <v>442.65</v>
          </cell>
          <cell r="J94">
            <v>1216</v>
          </cell>
          <cell r="K94">
            <v>0</v>
          </cell>
          <cell r="L94">
            <v>37193.35</v>
          </cell>
          <cell r="M94" t="str">
            <v>F</v>
          </cell>
          <cell r="N94" t="str">
            <v>Q</v>
          </cell>
        </row>
        <row r="95">
          <cell r="A95" t="str">
            <v>KEVIN JEFFERSON MOTA MOTA</v>
          </cell>
          <cell r="B95" t="str">
            <v>40222112597</v>
          </cell>
          <cell r="C95">
            <v>44317</v>
          </cell>
          <cell r="D95" t="str">
            <v>SOPORTE INFORMATICO</v>
          </cell>
          <cell r="E95" t="str">
            <v>DEPARTAMENTO DE TECNOLOGIA DE LA INFORMACION Y COMUNICACIÓN</v>
          </cell>
          <cell r="F95">
            <v>50000</v>
          </cell>
          <cell r="G95" t="str">
            <v>FIJO</v>
          </cell>
          <cell r="H95">
            <v>1435</v>
          </cell>
          <cell r="I95">
            <v>1854</v>
          </cell>
          <cell r="J95">
            <v>1520</v>
          </cell>
          <cell r="K95">
            <v>159.6</v>
          </cell>
          <cell r="L95">
            <v>45031.4</v>
          </cell>
          <cell r="M95" t="str">
            <v>M</v>
          </cell>
          <cell r="N95" t="str">
            <v>Q</v>
          </cell>
        </row>
        <row r="96">
          <cell r="A96" t="str">
            <v>OLGA SUSANA ALVAREZ PEÑA</v>
          </cell>
          <cell r="B96" t="str">
            <v>00100018274</v>
          </cell>
          <cell r="C96">
            <v>42650</v>
          </cell>
          <cell r="D96" t="str">
            <v>SECRETARIA</v>
          </cell>
          <cell r="E96" t="str">
            <v>DEPARTAMENTO FINANCIERO</v>
          </cell>
          <cell r="F96">
            <v>50000</v>
          </cell>
          <cell r="G96" t="str">
            <v>ESTATUTO SIMPLIFICADO</v>
          </cell>
          <cell r="H96">
            <v>1435</v>
          </cell>
          <cell r="I96">
            <v>1854</v>
          </cell>
          <cell r="J96">
            <v>1520</v>
          </cell>
          <cell r="K96">
            <v>235.67</v>
          </cell>
          <cell r="L96">
            <v>44955.33</v>
          </cell>
          <cell r="M96" t="str">
            <v>F</v>
          </cell>
          <cell r="N96" t="str">
            <v>O</v>
          </cell>
        </row>
        <row r="97">
          <cell r="A97" t="str">
            <v>CAROLINA MERCEDES GUZMAN NUÑEZ</v>
          </cell>
          <cell r="B97" t="str">
            <v>03103493460</v>
          </cell>
          <cell r="C97">
            <v>44061</v>
          </cell>
          <cell r="D97" t="str">
            <v>ANALISTA PROYECTOS</v>
          </cell>
          <cell r="E97" t="str">
            <v>DEPARTAMENTO FINANCIERO</v>
          </cell>
          <cell r="F97">
            <v>75000</v>
          </cell>
          <cell r="G97" t="str">
            <v>FIJO</v>
          </cell>
          <cell r="H97">
            <v>2152.5</v>
          </cell>
          <cell r="I97">
            <v>6309.38</v>
          </cell>
          <cell r="J97">
            <v>2280</v>
          </cell>
          <cell r="K97">
            <v>0</v>
          </cell>
          <cell r="L97">
            <v>64258.12</v>
          </cell>
          <cell r="M97" t="str">
            <v>F</v>
          </cell>
          <cell r="N97" t="str">
            <v>O</v>
          </cell>
        </row>
        <row r="98">
          <cell r="A98" t="str">
            <v>WANDA PENNY LANTIGUA BALBUENA</v>
          </cell>
          <cell r="B98" t="str">
            <v>09700201032</v>
          </cell>
          <cell r="C98">
            <v>39253</v>
          </cell>
          <cell r="D98" t="str">
            <v>ANALISTA FINANCIERA</v>
          </cell>
          <cell r="E98" t="str">
            <v>DEPARTAMENTO FINANCIERO</v>
          </cell>
          <cell r="F98">
            <v>35000</v>
          </cell>
          <cell r="G98" t="str">
            <v>EMPLEADO DE CARRERA</v>
          </cell>
          <cell r="H98">
            <v>1004.5</v>
          </cell>
          <cell r="I98">
            <v>0</v>
          </cell>
          <cell r="J98">
            <v>1064</v>
          </cell>
          <cell r="K98">
            <v>0</v>
          </cell>
          <cell r="L98">
            <v>32931.5</v>
          </cell>
          <cell r="M98" t="str">
            <v>F</v>
          </cell>
          <cell r="N98" t="str">
            <v>O</v>
          </cell>
        </row>
        <row r="99">
          <cell r="A99" t="str">
            <v>SAMUEL ANTONIO ALTAGRACIA SALCEDO</v>
          </cell>
          <cell r="B99" t="str">
            <v>40214497626</v>
          </cell>
          <cell r="C99">
            <v>44061</v>
          </cell>
          <cell r="D99" t="str">
            <v>ANALISTA FINANCIERO</v>
          </cell>
          <cell r="E99" t="str">
            <v>DEPARTAMENTO FINANCIERO</v>
          </cell>
          <cell r="F99">
            <v>75000</v>
          </cell>
          <cell r="G99" t="str">
            <v>FIJO</v>
          </cell>
          <cell r="H99">
            <v>2152.5</v>
          </cell>
          <cell r="I99">
            <v>6309.38</v>
          </cell>
          <cell r="J99">
            <v>2280</v>
          </cell>
          <cell r="K99">
            <v>0</v>
          </cell>
          <cell r="L99">
            <v>64258.12</v>
          </cell>
          <cell r="M99" t="str">
            <v>M</v>
          </cell>
          <cell r="N99" t="str">
            <v>O</v>
          </cell>
        </row>
        <row r="100">
          <cell r="A100" t="str">
            <v>RAFAEL ANIBAL RECIO SANCHEZ</v>
          </cell>
          <cell r="B100" t="str">
            <v>00100159607</v>
          </cell>
          <cell r="C100">
            <v>43160</v>
          </cell>
          <cell r="D100" t="str">
            <v>ABOGADO (A) I</v>
          </cell>
          <cell r="E100" t="str">
            <v>DEPARTAMENTO JURIDICO</v>
          </cell>
          <cell r="F100">
            <v>54000</v>
          </cell>
          <cell r="G100" t="str">
            <v>FIJO</v>
          </cell>
          <cell r="H100">
            <v>1549.8</v>
          </cell>
          <cell r="I100">
            <v>2418.54</v>
          </cell>
          <cell r="J100">
            <v>1641.6</v>
          </cell>
          <cell r="K100">
            <v>0</v>
          </cell>
          <cell r="L100">
            <v>48390.06</v>
          </cell>
          <cell r="M100" t="str">
            <v>M</v>
          </cell>
          <cell r="N100" t="str">
            <v>J</v>
          </cell>
        </row>
        <row r="101">
          <cell r="A101" t="str">
            <v>VANESSA MARGARITA SANTOS CAPELLAN</v>
          </cell>
          <cell r="B101" t="str">
            <v>00102989423</v>
          </cell>
          <cell r="C101">
            <v>43102</v>
          </cell>
          <cell r="D101" t="str">
            <v>MENSAJERA INTERNA</v>
          </cell>
          <cell r="E101" t="str">
            <v>DEPARTAMENTO JURIDICO</v>
          </cell>
          <cell r="F101">
            <v>13750</v>
          </cell>
          <cell r="G101" t="str">
            <v>ESTATUTO SIMPLIFICADO</v>
          </cell>
          <cell r="H101">
            <v>394.63</v>
          </cell>
          <cell r="I101">
            <v>0</v>
          </cell>
          <cell r="J101">
            <v>418</v>
          </cell>
          <cell r="K101">
            <v>159.6</v>
          </cell>
          <cell r="L101">
            <v>12777.77</v>
          </cell>
          <cell r="M101" t="str">
            <v>F</v>
          </cell>
          <cell r="N101" t="str">
            <v>J</v>
          </cell>
        </row>
        <row r="102">
          <cell r="A102" t="str">
            <v>MARIA DE LOS MILAGROS GUERRERO SOTO</v>
          </cell>
          <cell r="B102" t="str">
            <v>00103874673</v>
          </cell>
          <cell r="C102">
            <v>44203</v>
          </cell>
          <cell r="D102" t="str">
            <v>SECRETARIA EJECUTIVA</v>
          </cell>
          <cell r="E102" t="str">
            <v>DEPARTAMENTO JURIDICO</v>
          </cell>
          <cell r="F102">
            <v>42500</v>
          </cell>
          <cell r="G102" t="str">
            <v>FIJO</v>
          </cell>
          <cell r="H102">
            <v>1219.75</v>
          </cell>
          <cell r="I102">
            <v>795.49</v>
          </cell>
          <cell r="J102">
            <v>1292</v>
          </cell>
          <cell r="K102">
            <v>159.6</v>
          </cell>
          <cell r="L102">
            <v>39033.160000000003</v>
          </cell>
          <cell r="M102" t="str">
            <v>F</v>
          </cell>
          <cell r="N102" t="str">
            <v>J</v>
          </cell>
        </row>
        <row r="103">
          <cell r="A103" t="str">
            <v>REYNA ALTAGRACIA BALBUENA SORIANO</v>
          </cell>
          <cell r="B103" t="str">
            <v>00106899529</v>
          </cell>
          <cell r="C103">
            <v>38252</v>
          </cell>
          <cell r="D103" t="str">
            <v>ABOGADO (A) I</v>
          </cell>
          <cell r="E103" t="str">
            <v>DEPARTAMENTO JURIDICO</v>
          </cell>
          <cell r="F103">
            <v>50000</v>
          </cell>
          <cell r="G103" t="str">
            <v>EMPLEADO DE CARRERA</v>
          </cell>
          <cell r="H103">
            <v>1435</v>
          </cell>
          <cell r="I103">
            <v>1854</v>
          </cell>
          <cell r="J103">
            <v>1520</v>
          </cell>
          <cell r="K103">
            <v>735.67</v>
          </cell>
          <cell r="L103">
            <v>44455.33</v>
          </cell>
          <cell r="M103" t="str">
            <v>F</v>
          </cell>
          <cell r="N103" t="str">
            <v>J</v>
          </cell>
        </row>
        <row r="104">
          <cell r="A104" t="str">
            <v>ELIVE ROSADO</v>
          </cell>
          <cell r="B104" t="str">
            <v>00108381153</v>
          </cell>
          <cell r="C104">
            <v>43983</v>
          </cell>
          <cell r="D104" t="str">
            <v>SECRETARIA</v>
          </cell>
          <cell r="E104" t="str">
            <v>DEPARTAMENTO JURIDICO</v>
          </cell>
          <cell r="F104">
            <v>34000</v>
          </cell>
          <cell r="G104" t="str">
            <v>ESTATUTO SIMPLIFICADO</v>
          </cell>
          <cell r="H104">
            <v>975.8</v>
          </cell>
          <cell r="I104">
            <v>0</v>
          </cell>
          <cell r="J104">
            <v>1033.5999999999999</v>
          </cell>
          <cell r="K104">
            <v>1875.06</v>
          </cell>
          <cell r="L104">
            <v>30115.54</v>
          </cell>
          <cell r="M104" t="str">
            <v>F</v>
          </cell>
          <cell r="N104" t="str">
            <v>J</v>
          </cell>
        </row>
        <row r="105">
          <cell r="A105" t="str">
            <v>LISSETTE POLANCO HERNANDEZ</v>
          </cell>
          <cell r="B105" t="str">
            <v>00110639044</v>
          </cell>
          <cell r="C105">
            <v>41091</v>
          </cell>
          <cell r="D105" t="str">
            <v>ABOGADO (A) I</v>
          </cell>
          <cell r="E105" t="str">
            <v>DEPARTAMENTO JURIDICO</v>
          </cell>
          <cell r="F105">
            <v>65000</v>
          </cell>
          <cell r="G105" t="str">
            <v>FIJO</v>
          </cell>
          <cell r="H105">
            <v>1865.5</v>
          </cell>
          <cell r="I105">
            <v>4427.58</v>
          </cell>
          <cell r="J105">
            <v>1976</v>
          </cell>
          <cell r="K105">
            <v>3053.66</v>
          </cell>
          <cell r="L105">
            <v>53677.26</v>
          </cell>
          <cell r="M105" t="str">
            <v>F</v>
          </cell>
          <cell r="N105" t="str">
            <v>J</v>
          </cell>
        </row>
        <row r="106">
          <cell r="A106" t="str">
            <v>LUZ JEANE NIEVES ASTACIO</v>
          </cell>
          <cell r="B106" t="str">
            <v>00114766801</v>
          </cell>
          <cell r="C106">
            <v>41061</v>
          </cell>
          <cell r="D106" t="str">
            <v>ARCHIVISTA</v>
          </cell>
          <cell r="E106" t="str">
            <v>DEPARTAMENTO JURIDICO</v>
          </cell>
          <cell r="F106">
            <v>31500</v>
          </cell>
          <cell r="G106" t="str">
            <v>ESTATUTO SIMPLIFICADO</v>
          </cell>
          <cell r="H106">
            <v>904.05</v>
          </cell>
          <cell r="I106">
            <v>0</v>
          </cell>
          <cell r="J106">
            <v>957.6</v>
          </cell>
          <cell r="K106">
            <v>0</v>
          </cell>
          <cell r="L106">
            <v>29638.35</v>
          </cell>
          <cell r="M106" t="str">
            <v>F</v>
          </cell>
          <cell r="N106" t="str">
            <v>J</v>
          </cell>
        </row>
        <row r="107">
          <cell r="A107" t="str">
            <v>YAZMIN MERCEDES JIMENEZ PEÑA</v>
          </cell>
          <cell r="B107" t="str">
            <v>03104658434</v>
          </cell>
          <cell r="C107">
            <v>38426</v>
          </cell>
          <cell r="D107" t="str">
            <v>ABOGADO (A) I</v>
          </cell>
          <cell r="E107" t="str">
            <v>DEPARTAMENTO JURIDICO</v>
          </cell>
          <cell r="F107">
            <v>52000</v>
          </cell>
          <cell r="G107" t="str">
            <v>EMPLEADO DE CARRERA</v>
          </cell>
          <cell r="H107">
            <v>1492.4</v>
          </cell>
          <cell r="I107">
            <v>1621.63</v>
          </cell>
          <cell r="J107">
            <v>1580.8</v>
          </cell>
          <cell r="K107">
            <v>3590.52</v>
          </cell>
          <cell r="L107">
            <v>43714.65</v>
          </cell>
          <cell r="M107" t="str">
            <v>F</v>
          </cell>
          <cell r="N107" t="str">
            <v>J</v>
          </cell>
        </row>
        <row r="108">
          <cell r="A108" t="str">
            <v>YARISABEL MARMOLEJOS RUFINO</v>
          </cell>
          <cell r="B108" t="str">
            <v>04701597207</v>
          </cell>
          <cell r="C108">
            <v>44061</v>
          </cell>
          <cell r="D108" t="str">
            <v>ENCARGADO DEPARTAMENTO JURIDI</v>
          </cell>
          <cell r="E108" t="str">
            <v>DEPARTAMENTO JURIDICO</v>
          </cell>
          <cell r="F108">
            <v>160000</v>
          </cell>
          <cell r="G108" t="str">
            <v>FIJO</v>
          </cell>
          <cell r="H108">
            <v>4592</v>
          </cell>
          <cell r="I108">
            <v>26218.87</v>
          </cell>
          <cell r="J108">
            <v>4864</v>
          </cell>
          <cell r="K108">
            <v>235.67</v>
          </cell>
          <cell r="L108">
            <v>124089.46</v>
          </cell>
          <cell r="M108" t="str">
            <v>F</v>
          </cell>
          <cell r="N108" t="str">
            <v>J</v>
          </cell>
        </row>
        <row r="109">
          <cell r="A109" t="str">
            <v>PURA INMACULADA DIAZ MARMOLEJOS</v>
          </cell>
          <cell r="B109" t="str">
            <v>07100030795</v>
          </cell>
          <cell r="C109">
            <v>41000</v>
          </cell>
          <cell r="D109" t="str">
            <v>ABOGADO (A) II</v>
          </cell>
          <cell r="E109" t="str">
            <v>DEPARTAMENTO JURIDICO</v>
          </cell>
          <cell r="F109">
            <v>72000</v>
          </cell>
          <cell r="G109" t="str">
            <v>FIJO</v>
          </cell>
          <cell r="H109">
            <v>2066.4</v>
          </cell>
          <cell r="I109">
            <v>5401.74</v>
          </cell>
          <cell r="J109">
            <v>2188.8000000000002</v>
          </cell>
          <cell r="K109">
            <v>2152.08</v>
          </cell>
          <cell r="L109">
            <v>60190.98</v>
          </cell>
          <cell r="M109" t="str">
            <v>F</v>
          </cell>
          <cell r="N109" t="str">
            <v>J</v>
          </cell>
        </row>
        <row r="110">
          <cell r="A110" t="str">
            <v>YAFREISY ALTAGRACIA HIRALDO SILVERI</v>
          </cell>
          <cell r="B110" t="str">
            <v>22301014928</v>
          </cell>
          <cell r="C110">
            <v>44228</v>
          </cell>
          <cell r="D110" t="str">
            <v>AUXILIAR ADMINISTRATIVO (A)</v>
          </cell>
          <cell r="E110" t="str">
            <v>DEPARTAMENTO JURIDICO</v>
          </cell>
          <cell r="F110">
            <v>30000</v>
          </cell>
          <cell r="G110" t="str">
            <v>ESTATUTO SIMPLIFICADO</v>
          </cell>
          <cell r="H110">
            <v>861</v>
          </cell>
          <cell r="I110">
            <v>0</v>
          </cell>
          <cell r="J110">
            <v>912</v>
          </cell>
          <cell r="K110">
            <v>1457.62</v>
          </cell>
          <cell r="L110">
            <v>26769.38</v>
          </cell>
          <cell r="M110" t="str">
            <v>F</v>
          </cell>
          <cell r="N110" t="str">
            <v>J</v>
          </cell>
        </row>
        <row r="111">
          <cell r="A111" t="str">
            <v>JORGE LUIS ENCARNACION PEÑA</v>
          </cell>
          <cell r="B111" t="str">
            <v>00101480879</v>
          </cell>
          <cell r="C111">
            <v>44120</v>
          </cell>
          <cell r="D111" t="str">
            <v>ENCARGADO(A) DEPARTAMENTO</v>
          </cell>
          <cell r="E111" t="str">
            <v>DEPTO GESTION, SEGUIMIENTO, EVALUACION, DE PARQUES, DISTRITOS INDUSTRIALES Y ZONAS FRANCAS</v>
          </cell>
          <cell r="F111">
            <v>105000</v>
          </cell>
          <cell r="G111" t="str">
            <v>FIJO</v>
          </cell>
          <cell r="H111">
            <v>3013.5</v>
          </cell>
          <cell r="I111">
            <v>13281.49</v>
          </cell>
          <cell r="J111">
            <v>3192</v>
          </cell>
          <cell r="K111">
            <v>4911.72</v>
          </cell>
          <cell r="L111">
            <v>80601.289999999994</v>
          </cell>
          <cell r="M111" t="str">
            <v>M</v>
          </cell>
          <cell r="N111" t="str">
            <v>SB</v>
          </cell>
        </row>
        <row r="112">
          <cell r="A112" t="str">
            <v>MIOSOTIS YOKASTA PORTES CORDERO</v>
          </cell>
          <cell r="B112" t="str">
            <v>00110445350</v>
          </cell>
          <cell r="C112">
            <v>38237</v>
          </cell>
          <cell r="D112" t="str">
            <v>SECRETARIA</v>
          </cell>
          <cell r="E112" t="str">
            <v>DEPTO GESTION, SEGUIMIENTO, EVALUACION, DE PARQUES, DISTRITOS INDUSTRIALES Y ZONAS FRANCAS</v>
          </cell>
          <cell r="F112">
            <v>30000</v>
          </cell>
          <cell r="G112" t="str">
            <v>EMPLEADO DE CARRERA</v>
          </cell>
          <cell r="H112">
            <v>861</v>
          </cell>
          <cell r="I112">
            <v>0</v>
          </cell>
          <cell r="J112">
            <v>912</v>
          </cell>
          <cell r="K112">
            <v>235.67</v>
          </cell>
          <cell r="L112">
            <v>27991.33</v>
          </cell>
          <cell r="M112" t="str">
            <v>F</v>
          </cell>
          <cell r="N112" t="str">
            <v>SB</v>
          </cell>
        </row>
        <row r="113">
          <cell r="A113" t="str">
            <v>RAFAEL FONTANA LANTIGUA</v>
          </cell>
          <cell r="B113" t="str">
            <v>00112693551</v>
          </cell>
          <cell r="C113">
            <v>41864</v>
          </cell>
          <cell r="D113" t="str">
            <v>SUPERVISOR (A) DE PARQUES, DI</v>
          </cell>
          <cell r="E113" t="str">
            <v>DEPTO GESTION, SEGUIMIENTO, EVALUACION, DE PARQUES, DISTRITOS INDUSTRIALES Y ZONAS FRANCAS</v>
          </cell>
          <cell r="F113">
            <v>31500</v>
          </cell>
          <cell r="G113" t="str">
            <v>FIJO</v>
          </cell>
          <cell r="H113">
            <v>904.05</v>
          </cell>
          <cell r="I113">
            <v>0</v>
          </cell>
          <cell r="J113">
            <v>957.6</v>
          </cell>
          <cell r="K113">
            <v>1957.62</v>
          </cell>
          <cell r="L113">
            <v>27680.73</v>
          </cell>
          <cell r="M113" t="str">
            <v>M</v>
          </cell>
          <cell r="N113" t="str">
            <v>SB</v>
          </cell>
        </row>
        <row r="114">
          <cell r="A114" t="str">
            <v>KATHERINE CASILLA SIERRA</v>
          </cell>
          <cell r="B114" t="str">
            <v>08200216649</v>
          </cell>
          <cell r="C114">
            <v>45139</v>
          </cell>
          <cell r="D114" t="str">
            <v>SECRETARIO (A)</v>
          </cell>
          <cell r="E114" t="str">
            <v>DEPTO GESTION, SEGUIMIENTO, EVALUACION, DE PARQUES, DISTRITOS INDUSTRIALES Y ZONAS FRANCAS</v>
          </cell>
          <cell r="F114">
            <v>30000</v>
          </cell>
          <cell r="G114" t="str">
            <v>FIJO</v>
          </cell>
          <cell r="H114">
            <v>861</v>
          </cell>
          <cell r="I114">
            <v>0</v>
          </cell>
          <cell r="J114">
            <v>912</v>
          </cell>
          <cell r="K114">
            <v>957.62</v>
          </cell>
          <cell r="L114">
            <v>27269.38</v>
          </cell>
          <cell r="M114" t="str">
            <v>F</v>
          </cell>
          <cell r="N114" t="str">
            <v>SB</v>
          </cell>
        </row>
        <row r="115">
          <cell r="A115" t="str">
            <v>ASHLEY PATRICIA SARDA MUÑOZ</v>
          </cell>
          <cell r="B115" t="str">
            <v>40222442754</v>
          </cell>
          <cell r="C115">
            <v>44256</v>
          </cell>
          <cell r="D115" t="str">
            <v>SECRETARIA EJECUTIVA</v>
          </cell>
          <cell r="E115" t="str">
            <v>DIRECCION ADMINISTRATIVA FINANCIERA</v>
          </cell>
          <cell r="F115">
            <v>50000</v>
          </cell>
          <cell r="G115" t="str">
            <v>FIJO</v>
          </cell>
          <cell r="H115">
            <v>1435</v>
          </cell>
          <cell r="I115">
            <v>1854</v>
          </cell>
          <cell r="J115">
            <v>1520</v>
          </cell>
          <cell r="K115">
            <v>159.6</v>
          </cell>
          <cell r="L115">
            <v>45031.4</v>
          </cell>
          <cell r="M115" t="str">
            <v>F</v>
          </cell>
          <cell r="N115" t="str">
            <v>N</v>
          </cell>
        </row>
        <row r="116">
          <cell r="A116" t="str">
            <v>FRANCISCO ALBERTO DE DIOS PLASENCIA</v>
          </cell>
          <cell r="B116" t="str">
            <v>04800039077</v>
          </cell>
          <cell r="C116">
            <v>45505</v>
          </cell>
          <cell r="D116" t="str">
            <v>AUXILIAR TOPOGRAFIA</v>
          </cell>
          <cell r="E116" t="str">
            <v>DIRECCION DE PARQUES, DISTRITOS INDUSTRIALES Y ZONAS FRANCAS</v>
          </cell>
          <cell r="F116">
            <v>44000</v>
          </cell>
          <cell r="G116" t="str">
            <v>ESTATUTO SIMPLIFICADO</v>
          </cell>
          <cell r="H116">
            <v>1262.8</v>
          </cell>
          <cell r="I116">
            <v>1007.19</v>
          </cell>
          <cell r="J116">
            <v>1337.6</v>
          </cell>
          <cell r="K116">
            <v>0</v>
          </cell>
          <cell r="L116">
            <v>40392.410000000003</v>
          </cell>
          <cell r="M116" t="str">
            <v>M</v>
          </cell>
          <cell r="N116" t="str">
            <v>S</v>
          </cell>
        </row>
        <row r="117">
          <cell r="A117" t="str">
            <v>SANTA YOCELYN LARA</v>
          </cell>
          <cell r="B117" t="str">
            <v>00300491552</v>
          </cell>
          <cell r="C117">
            <v>38426</v>
          </cell>
          <cell r="D117" t="str">
            <v>SECRETARIA</v>
          </cell>
          <cell r="E117" t="str">
            <v>DIRECCION DE SERVICIOS DE APOYO A LA INDUSTRIA</v>
          </cell>
          <cell r="F117">
            <v>40000</v>
          </cell>
          <cell r="G117" t="str">
            <v>EMPLEADO DE CARRERA</v>
          </cell>
          <cell r="H117">
            <v>1148</v>
          </cell>
          <cell r="I117">
            <v>0</v>
          </cell>
          <cell r="J117">
            <v>1216</v>
          </cell>
          <cell r="K117">
            <v>1875.06</v>
          </cell>
          <cell r="L117">
            <v>35760.94</v>
          </cell>
          <cell r="M117" t="str">
            <v>F</v>
          </cell>
          <cell r="N117" t="str">
            <v>R</v>
          </cell>
        </row>
        <row r="118">
          <cell r="A118" t="str">
            <v>ILONKA DEL CARMEN ACOSTA COISCOU</v>
          </cell>
          <cell r="B118" t="str">
            <v>01800680207</v>
          </cell>
          <cell r="C118">
            <v>44317</v>
          </cell>
          <cell r="D118" t="str">
            <v>DIRECTOR (A) DE SERVICIO DE A</v>
          </cell>
          <cell r="E118" t="str">
            <v>DIRECCION DE SERVICIOS DE APOYO A LA INDUSTRIA</v>
          </cell>
          <cell r="F118">
            <v>200000</v>
          </cell>
          <cell r="G118" t="str">
            <v>FIJO</v>
          </cell>
          <cell r="H118">
            <v>5740</v>
          </cell>
          <cell r="I118">
            <v>35248.21</v>
          </cell>
          <cell r="J118">
            <v>5883.16</v>
          </cell>
          <cell r="K118">
            <v>1995.8</v>
          </cell>
          <cell r="L118">
            <v>151132.82999999999</v>
          </cell>
          <cell r="M118" t="str">
            <v>F</v>
          </cell>
          <cell r="N118" t="str">
            <v>R</v>
          </cell>
        </row>
        <row r="119">
          <cell r="A119" t="str">
            <v>ZENON MATEO LUCIANO</v>
          </cell>
          <cell r="B119" t="str">
            <v>03103180505</v>
          </cell>
          <cell r="C119">
            <v>44743</v>
          </cell>
          <cell r="D119" t="str">
            <v>AUXILIAR ADMINISTRATIVO (A)</v>
          </cell>
          <cell r="E119" t="str">
            <v>DIRECCION DE SERVICIOS DE APOYO A LA INDUSTRIA</v>
          </cell>
          <cell r="F119">
            <v>30000</v>
          </cell>
          <cell r="G119" t="str">
            <v>ESTATUTO SIMPLIFICADO</v>
          </cell>
          <cell r="H119">
            <v>861</v>
          </cell>
          <cell r="I119">
            <v>0</v>
          </cell>
          <cell r="J119">
            <v>912</v>
          </cell>
          <cell r="K119">
            <v>0</v>
          </cell>
          <cell r="L119">
            <v>28227</v>
          </cell>
          <cell r="M119" t="str">
            <v>M</v>
          </cell>
          <cell r="N119" t="str">
            <v>R</v>
          </cell>
        </row>
        <row r="120">
          <cell r="A120" t="str">
            <v>LILIAN ALTAGRACIA SALCEDO GUZMAN</v>
          </cell>
          <cell r="B120" t="str">
            <v>00101174472</v>
          </cell>
          <cell r="C120">
            <v>44287</v>
          </cell>
          <cell r="D120" t="str">
            <v xml:space="preserve">ADMINISTRADOR (A) DE PARQUE, </v>
          </cell>
          <cell r="E120" t="str">
            <v>DISTRITO INDUSTRIAL STO. DGO. OESTE</v>
          </cell>
          <cell r="F120">
            <v>75000</v>
          </cell>
          <cell r="G120" t="str">
            <v>FIJO</v>
          </cell>
          <cell r="H120">
            <v>2152.5</v>
          </cell>
          <cell r="I120">
            <v>6309.38</v>
          </cell>
          <cell r="J120">
            <v>2280</v>
          </cell>
          <cell r="K120">
            <v>1000</v>
          </cell>
          <cell r="L120">
            <v>63258.12</v>
          </cell>
          <cell r="M120" t="str">
            <v>F</v>
          </cell>
          <cell r="N120" t="str">
            <v>SH</v>
          </cell>
        </row>
        <row r="121">
          <cell r="A121" t="str">
            <v>LUIS SALUSTIANO JEREZ BAEZ</v>
          </cell>
          <cell r="B121" t="str">
            <v>00106931363</v>
          </cell>
          <cell r="C121">
            <v>44630</v>
          </cell>
          <cell r="D121" t="str">
            <v>VIGILANTE</v>
          </cell>
          <cell r="E121" t="str">
            <v>DISTRITO INDUSTRIAL STO. DGO. OESTE</v>
          </cell>
          <cell r="F121">
            <v>15000</v>
          </cell>
          <cell r="G121" t="str">
            <v>ESTATUTO SIMPLIFICADO</v>
          </cell>
          <cell r="H121">
            <v>430.5</v>
          </cell>
          <cell r="I121">
            <v>0</v>
          </cell>
          <cell r="J121">
            <v>456</v>
          </cell>
          <cell r="K121">
            <v>0</v>
          </cell>
          <cell r="L121">
            <v>14113.5</v>
          </cell>
          <cell r="M121" t="str">
            <v>M</v>
          </cell>
          <cell r="N121" t="str">
            <v>SH</v>
          </cell>
        </row>
        <row r="122">
          <cell r="A122" t="str">
            <v>EPIFANIO PIONET VALDEZ</v>
          </cell>
          <cell r="B122" t="str">
            <v>00108424904</v>
          </cell>
          <cell r="C122">
            <v>44774</v>
          </cell>
          <cell r="D122" t="str">
            <v>OBRERO</v>
          </cell>
          <cell r="E122" t="str">
            <v>DISTRITO INDUSTRIAL STO. DGO. OESTE</v>
          </cell>
          <cell r="F122">
            <v>15000</v>
          </cell>
          <cell r="G122" t="str">
            <v>ESTATUTO SIMPLIFICADO</v>
          </cell>
          <cell r="H122">
            <v>430.5</v>
          </cell>
          <cell r="I122">
            <v>0</v>
          </cell>
          <cell r="J122">
            <v>456</v>
          </cell>
          <cell r="K122">
            <v>0</v>
          </cell>
          <cell r="L122">
            <v>14113.5</v>
          </cell>
          <cell r="M122" t="str">
            <v>M</v>
          </cell>
          <cell r="N122" t="str">
            <v>SH</v>
          </cell>
        </row>
        <row r="123">
          <cell r="A123" t="str">
            <v>FERNANDO ABREU JIMENEZ</v>
          </cell>
          <cell r="B123" t="str">
            <v>01300228127</v>
          </cell>
          <cell r="C123">
            <v>41944</v>
          </cell>
          <cell r="D123" t="str">
            <v>VIGILANTE</v>
          </cell>
          <cell r="E123" t="str">
            <v>DISTRITO INDUSTRIAL STO. DGO. OESTE</v>
          </cell>
          <cell r="F123">
            <v>14000</v>
          </cell>
          <cell r="G123" t="str">
            <v>ESTATUTO SIMPLIFICADO</v>
          </cell>
          <cell r="H123">
            <v>401.8</v>
          </cell>
          <cell r="I123">
            <v>0</v>
          </cell>
          <cell r="J123">
            <v>425.6</v>
          </cell>
          <cell r="K123">
            <v>1715.46</v>
          </cell>
          <cell r="L123">
            <v>11457.14</v>
          </cell>
          <cell r="M123" t="str">
            <v>M</v>
          </cell>
          <cell r="N123" t="str">
            <v>SH</v>
          </cell>
        </row>
        <row r="124">
          <cell r="A124" t="str">
            <v>OKARLI ENCARNACION ENCARNACION</v>
          </cell>
          <cell r="B124" t="str">
            <v>01400158240</v>
          </cell>
          <cell r="C124">
            <v>44186</v>
          </cell>
          <cell r="D124" t="str">
            <v>SUPERVISOR (A) DE PARQUES, DI</v>
          </cell>
          <cell r="E124" t="str">
            <v>DISTRITO INDUSTRIAL STO. DGO. OESTE</v>
          </cell>
          <cell r="F124">
            <v>40000</v>
          </cell>
          <cell r="G124" t="str">
            <v>FIJO</v>
          </cell>
          <cell r="H124">
            <v>1148</v>
          </cell>
          <cell r="I124">
            <v>0</v>
          </cell>
          <cell r="J124">
            <v>1216</v>
          </cell>
          <cell r="K124">
            <v>0</v>
          </cell>
          <cell r="L124">
            <v>37636</v>
          </cell>
          <cell r="M124" t="str">
            <v>M</v>
          </cell>
          <cell r="N124" t="str">
            <v>SH</v>
          </cell>
        </row>
        <row r="125">
          <cell r="A125" t="str">
            <v>JOSE MARIA GERMAN</v>
          </cell>
          <cell r="B125" t="str">
            <v>04900534290</v>
          </cell>
          <cell r="C125">
            <v>45261</v>
          </cell>
          <cell r="D125" t="str">
            <v>VIGILANTE</v>
          </cell>
          <cell r="E125" t="str">
            <v>DISTRITO INDUSTRIAL STO. DGO. OESTE</v>
          </cell>
          <cell r="F125">
            <v>15000</v>
          </cell>
          <cell r="G125" t="str">
            <v>ESTATUTO SIMPLIFICADO</v>
          </cell>
          <cell r="H125">
            <v>430.5</v>
          </cell>
          <cell r="I125">
            <v>0</v>
          </cell>
          <cell r="J125">
            <v>456</v>
          </cell>
          <cell r="K125">
            <v>0</v>
          </cell>
          <cell r="L125">
            <v>14113.5</v>
          </cell>
          <cell r="M125" t="str">
            <v>M</v>
          </cell>
          <cell r="N125" t="str">
            <v>SH</v>
          </cell>
        </row>
        <row r="126">
          <cell r="A126" t="str">
            <v>JHONNY MODESTO MARMOLEJOS ROSARIO</v>
          </cell>
          <cell r="B126" t="str">
            <v>03100436504</v>
          </cell>
          <cell r="C126">
            <v>45444</v>
          </cell>
          <cell r="D126" t="str">
            <v>ENCARGADO DIV. COMPRAS Y CONT</v>
          </cell>
          <cell r="E126" t="str">
            <v>DIVISION DE COMPRAS Y CONTRATACIONES</v>
          </cell>
          <cell r="F126">
            <v>125000</v>
          </cell>
          <cell r="G126" t="str">
            <v>EMPLEADO DE CARRERA</v>
          </cell>
          <cell r="H126">
            <v>3587.5</v>
          </cell>
          <cell r="I126">
            <v>17985.990000000002</v>
          </cell>
          <cell r="J126">
            <v>3800</v>
          </cell>
          <cell r="K126">
            <v>0</v>
          </cell>
          <cell r="L126">
            <v>99626.51</v>
          </cell>
          <cell r="M126" t="str">
            <v>M</v>
          </cell>
          <cell r="N126" t="str">
            <v>PA</v>
          </cell>
        </row>
        <row r="127">
          <cell r="A127" t="str">
            <v>VICTOR JOSE SANCHEZ GOMEZ</v>
          </cell>
          <cell r="B127" t="str">
            <v>40221558337</v>
          </cell>
          <cell r="C127">
            <v>44425</v>
          </cell>
          <cell r="D127" t="str">
            <v>TECNICO ADMINISTRATIVO</v>
          </cell>
          <cell r="E127" t="str">
            <v>DIVISION DE COMPRAS Y CONTRATACIONES</v>
          </cell>
          <cell r="F127">
            <v>45000</v>
          </cell>
          <cell r="G127" t="str">
            <v>FIJO</v>
          </cell>
          <cell r="H127">
            <v>1291.5</v>
          </cell>
          <cell r="I127">
            <v>1148.33</v>
          </cell>
          <cell r="J127">
            <v>1368</v>
          </cell>
          <cell r="K127">
            <v>0</v>
          </cell>
          <cell r="L127">
            <v>41192.17</v>
          </cell>
          <cell r="M127" t="str">
            <v>M</v>
          </cell>
          <cell r="N127" t="str">
            <v>PA</v>
          </cell>
        </row>
        <row r="128">
          <cell r="A128" t="str">
            <v>BRAYNER ABRAHAN GOMEZ</v>
          </cell>
          <cell r="B128" t="str">
            <v>00105170187</v>
          </cell>
          <cell r="C128">
            <v>38353</v>
          </cell>
          <cell r="D128" t="str">
            <v>AUXILIAR CONTABILIDAD</v>
          </cell>
          <cell r="E128" t="str">
            <v>DIVISION DE CONTABILIDAD</v>
          </cell>
          <cell r="F128">
            <v>45000</v>
          </cell>
          <cell r="G128" t="str">
            <v>EMPLEADO DE CARRERA</v>
          </cell>
          <cell r="H128">
            <v>1291.5</v>
          </cell>
          <cell r="I128">
            <v>0</v>
          </cell>
          <cell r="J128">
            <v>1368</v>
          </cell>
          <cell r="K128">
            <v>0</v>
          </cell>
          <cell r="L128">
            <v>42340.5</v>
          </cell>
          <cell r="M128" t="str">
            <v>M</v>
          </cell>
          <cell r="N128" t="str">
            <v>OA</v>
          </cell>
        </row>
        <row r="129">
          <cell r="A129" t="str">
            <v>BENITA DIAZ GARCIA</v>
          </cell>
          <cell r="B129" t="str">
            <v>00107041592</v>
          </cell>
          <cell r="C129">
            <v>35977</v>
          </cell>
          <cell r="D129" t="str">
            <v>ARCHIVISTA</v>
          </cell>
          <cell r="E129" t="str">
            <v>DIVISION DE CONTABILIDAD</v>
          </cell>
          <cell r="F129">
            <v>25000</v>
          </cell>
          <cell r="G129" t="str">
            <v>ESTATUTO SIMPLIFICADO</v>
          </cell>
          <cell r="H129">
            <v>717.5</v>
          </cell>
          <cell r="I129">
            <v>0</v>
          </cell>
          <cell r="J129">
            <v>760</v>
          </cell>
          <cell r="K129">
            <v>159.6</v>
          </cell>
          <cell r="L129">
            <v>23362.9</v>
          </cell>
          <cell r="M129" t="str">
            <v>F</v>
          </cell>
          <cell r="N129" t="str">
            <v>OA</v>
          </cell>
        </row>
        <row r="130">
          <cell r="A130" t="str">
            <v>MARGARITA MARIA MAÑON MERCEDES</v>
          </cell>
          <cell r="B130" t="str">
            <v>00107719221</v>
          </cell>
          <cell r="C130">
            <v>43191</v>
          </cell>
          <cell r="D130" t="str">
            <v>CONTADOR (A)</v>
          </cell>
          <cell r="E130" t="str">
            <v>DIVISION DE CONTABILIDAD</v>
          </cell>
          <cell r="F130">
            <v>60000</v>
          </cell>
          <cell r="G130" t="str">
            <v>FIJO</v>
          </cell>
          <cell r="H130">
            <v>1722</v>
          </cell>
          <cell r="I130">
            <v>2800.49</v>
          </cell>
          <cell r="J130">
            <v>1824</v>
          </cell>
          <cell r="K130">
            <v>3430.92</v>
          </cell>
          <cell r="L130">
            <v>50222.59</v>
          </cell>
          <cell r="M130" t="str">
            <v>F</v>
          </cell>
          <cell r="N130" t="str">
            <v>OA</v>
          </cell>
        </row>
        <row r="131">
          <cell r="A131" t="str">
            <v>ALBERTO GONZALEZ ARVELO</v>
          </cell>
          <cell r="B131" t="str">
            <v>00108432410</v>
          </cell>
          <cell r="C131">
            <v>38280</v>
          </cell>
          <cell r="D131" t="str">
            <v>CONTADOR (A)</v>
          </cell>
          <cell r="E131" t="str">
            <v>DIVISION DE CONTABILIDAD</v>
          </cell>
          <cell r="F131">
            <v>45000</v>
          </cell>
          <cell r="G131" t="str">
            <v>EMPLEADO DE CARRERA</v>
          </cell>
          <cell r="H131">
            <v>1291.5</v>
          </cell>
          <cell r="I131">
            <v>1148.33</v>
          </cell>
          <cell r="J131">
            <v>1368</v>
          </cell>
          <cell r="K131">
            <v>0</v>
          </cell>
          <cell r="L131">
            <v>41192.17</v>
          </cell>
          <cell r="M131" t="str">
            <v>M</v>
          </cell>
          <cell r="N131" t="str">
            <v>OA</v>
          </cell>
        </row>
        <row r="132">
          <cell r="A132" t="str">
            <v>FRANCISCA SERRANO PAULINO</v>
          </cell>
          <cell r="B132" t="str">
            <v>00115889735</v>
          </cell>
          <cell r="C132">
            <v>44256</v>
          </cell>
          <cell r="D132" t="str">
            <v>SECRETARIO (A)</v>
          </cell>
          <cell r="E132" t="str">
            <v>DIVISION DE CONTABILIDAD</v>
          </cell>
          <cell r="F132">
            <v>30000</v>
          </cell>
          <cell r="G132" t="str">
            <v>ESTATUTO SIMPLIFICADO</v>
          </cell>
          <cell r="H132">
            <v>861</v>
          </cell>
          <cell r="I132">
            <v>0</v>
          </cell>
          <cell r="J132">
            <v>912</v>
          </cell>
          <cell r="K132">
            <v>1875.06</v>
          </cell>
          <cell r="L132">
            <v>26351.94</v>
          </cell>
          <cell r="M132" t="str">
            <v>F</v>
          </cell>
          <cell r="N132" t="str">
            <v>PF</v>
          </cell>
        </row>
        <row r="133">
          <cell r="A133" t="str">
            <v>ANA MARGARITA PORTES VICTORINO</v>
          </cell>
          <cell r="B133" t="str">
            <v>00200109247</v>
          </cell>
          <cell r="C133">
            <v>37742</v>
          </cell>
          <cell r="D133" t="str">
            <v>CONTADOR (A)</v>
          </cell>
          <cell r="E133" t="str">
            <v>DIVISION DE CONTABILIDAD</v>
          </cell>
          <cell r="F133">
            <v>45000</v>
          </cell>
          <cell r="G133" t="str">
            <v>EMPLEADO DE CARRERA</v>
          </cell>
          <cell r="H133">
            <v>1291.5</v>
          </cell>
          <cell r="I133">
            <v>1148.33</v>
          </cell>
          <cell r="J133">
            <v>1368</v>
          </cell>
          <cell r="K133">
            <v>159.6</v>
          </cell>
          <cell r="L133">
            <v>41032.57</v>
          </cell>
          <cell r="M133" t="str">
            <v>F</v>
          </cell>
          <cell r="N133" t="str">
            <v>OA</v>
          </cell>
        </row>
        <row r="134">
          <cell r="A134" t="str">
            <v>WSILDA  XIOMARA TERRERO CARVAJAL</v>
          </cell>
          <cell r="B134" t="str">
            <v>01100004223</v>
          </cell>
          <cell r="C134">
            <v>34943</v>
          </cell>
          <cell r="D134" t="str">
            <v>TECNICO CONTABILIDAD</v>
          </cell>
          <cell r="E134" t="str">
            <v>DIVISION DE CONTABILIDAD</v>
          </cell>
          <cell r="F134">
            <v>45000</v>
          </cell>
          <cell r="G134" t="str">
            <v>EMPLEADO DE CARRERA</v>
          </cell>
          <cell r="H134">
            <v>1291.5</v>
          </cell>
          <cell r="I134">
            <v>1148.33</v>
          </cell>
          <cell r="J134">
            <v>1368</v>
          </cell>
          <cell r="K134">
            <v>0</v>
          </cell>
          <cell r="L134">
            <v>41192.17</v>
          </cell>
          <cell r="M134" t="str">
            <v>F</v>
          </cell>
          <cell r="N134" t="str">
            <v>OA</v>
          </cell>
        </row>
        <row r="135">
          <cell r="A135" t="str">
            <v>MIGUEL ANGEL CIPION FAMILIA</v>
          </cell>
          <cell r="B135" t="str">
            <v>01200707824</v>
          </cell>
          <cell r="C135">
            <v>43556</v>
          </cell>
          <cell r="D135" t="str">
            <v>CONTADOR</v>
          </cell>
          <cell r="E135" t="str">
            <v>DIVISION DE CONTABILIDAD</v>
          </cell>
          <cell r="F135">
            <v>45000</v>
          </cell>
          <cell r="G135" t="str">
            <v>EMPLEADO DE CARRERA</v>
          </cell>
          <cell r="H135">
            <v>1291.5</v>
          </cell>
          <cell r="I135">
            <v>1148.33</v>
          </cell>
          <cell r="J135">
            <v>1368</v>
          </cell>
          <cell r="K135">
            <v>159.6</v>
          </cell>
          <cell r="L135">
            <v>41032.57</v>
          </cell>
          <cell r="M135" t="str">
            <v>M</v>
          </cell>
          <cell r="N135" t="str">
            <v>OA</v>
          </cell>
        </row>
        <row r="136">
          <cell r="A136" t="str">
            <v>ADRIAN SALVADOR BUENO JIMENEZ</v>
          </cell>
          <cell r="B136" t="str">
            <v>40236748329</v>
          </cell>
          <cell r="C136">
            <v>44270</v>
          </cell>
          <cell r="D136" t="str">
            <v>AUXILIAR ADMINISTRATIVO (A)</v>
          </cell>
          <cell r="E136" t="str">
            <v>DIVISION DE CONTABILIDAD</v>
          </cell>
          <cell r="F136">
            <v>28000</v>
          </cell>
          <cell r="G136" t="str">
            <v>ESTATUTO SIMPLIFICADO</v>
          </cell>
          <cell r="H136">
            <v>803.6</v>
          </cell>
          <cell r="I136">
            <v>0</v>
          </cell>
          <cell r="J136">
            <v>851.2</v>
          </cell>
          <cell r="K136">
            <v>159.6</v>
          </cell>
          <cell r="L136">
            <v>26185.599999999999</v>
          </cell>
          <cell r="M136" t="str">
            <v>M</v>
          </cell>
          <cell r="N136" t="str">
            <v>PF</v>
          </cell>
        </row>
        <row r="137">
          <cell r="A137" t="str">
            <v>MILDRED JANET LACHAPELL MARIÑEZ</v>
          </cell>
          <cell r="B137" t="str">
            <v>00107718884</v>
          </cell>
          <cell r="C137">
            <v>42633</v>
          </cell>
          <cell r="D137" t="str">
            <v>ENCARGADO (A) DIVISION DE ELA</v>
          </cell>
          <cell r="E137" t="str">
            <v>DIVISION DE ELABORACION DE DOCUMENTOS LEGALES</v>
          </cell>
          <cell r="F137">
            <v>90000</v>
          </cell>
          <cell r="G137" t="str">
            <v>FIJO</v>
          </cell>
          <cell r="H137">
            <v>2583</v>
          </cell>
          <cell r="I137">
            <v>9753.1200000000008</v>
          </cell>
          <cell r="J137">
            <v>2736</v>
          </cell>
          <cell r="K137">
            <v>0</v>
          </cell>
          <cell r="L137">
            <v>74927.88</v>
          </cell>
          <cell r="M137" t="str">
            <v>F</v>
          </cell>
          <cell r="N137" t="str">
            <v>JE</v>
          </cell>
        </row>
        <row r="138">
          <cell r="A138" t="str">
            <v>PAOLA MARLENE BRITO HERNANDEZ</v>
          </cell>
          <cell r="B138" t="str">
            <v>40221686765</v>
          </cell>
          <cell r="C138">
            <v>43344</v>
          </cell>
          <cell r="D138" t="str">
            <v>ENCARGADO DE EVAL. DEL DESEMP</v>
          </cell>
          <cell r="E138" t="str">
            <v>DIVISION DE EVALUACION DEL DESEMPEÑO Y CAPACITACION</v>
          </cell>
          <cell r="F138">
            <v>70000</v>
          </cell>
          <cell r="G138" t="str">
            <v>FIJO</v>
          </cell>
          <cell r="H138">
            <v>2009</v>
          </cell>
          <cell r="I138">
            <v>5368.48</v>
          </cell>
          <cell r="J138">
            <v>2128</v>
          </cell>
          <cell r="K138">
            <v>0</v>
          </cell>
          <cell r="L138">
            <v>60494.52</v>
          </cell>
          <cell r="M138" t="str">
            <v>F</v>
          </cell>
          <cell r="N138" t="str">
            <v>G2</v>
          </cell>
        </row>
        <row r="139">
          <cell r="A139" t="str">
            <v>FABIOLA FABIAN DURAN</v>
          </cell>
          <cell r="B139" t="str">
            <v>40222397446</v>
          </cell>
          <cell r="C139">
            <v>44105</v>
          </cell>
          <cell r="D139" t="str">
            <v>ANALISTA DE RECURSOS HUMANOS</v>
          </cell>
          <cell r="E139" t="str">
            <v>DIVISION DE EVALUACION DEL DESEMPEÑO Y CAPACITACION</v>
          </cell>
          <cell r="F139">
            <v>45000</v>
          </cell>
          <cell r="G139" t="str">
            <v>FIJO</v>
          </cell>
          <cell r="H139">
            <v>1291.5</v>
          </cell>
          <cell r="I139">
            <v>1148.33</v>
          </cell>
          <cell r="J139">
            <v>1368</v>
          </cell>
          <cell r="K139">
            <v>280.33999999999997</v>
          </cell>
          <cell r="L139">
            <v>40911.83</v>
          </cell>
          <cell r="M139" t="str">
            <v>F</v>
          </cell>
          <cell r="N139" t="str">
            <v>G2</v>
          </cell>
        </row>
        <row r="140">
          <cell r="A140" t="str">
            <v>MAXIMA DEL ORBE GORIS DE POZO</v>
          </cell>
          <cell r="B140" t="str">
            <v>00101332484</v>
          </cell>
          <cell r="C140">
            <v>34151</v>
          </cell>
          <cell r="D140" t="str">
            <v>TECNICO DE FACTURACION Y COBR</v>
          </cell>
          <cell r="E140" t="str">
            <v>DIVISION DE FACTURACION Y COBROS</v>
          </cell>
          <cell r="F140">
            <v>35000</v>
          </cell>
          <cell r="G140" t="str">
            <v>EMPLEADO DE CARRERA</v>
          </cell>
          <cell r="H140">
            <v>1004.5</v>
          </cell>
          <cell r="I140">
            <v>0</v>
          </cell>
          <cell r="J140">
            <v>1064</v>
          </cell>
          <cell r="K140">
            <v>0</v>
          </cell>
          <cell r="L140">
            <v>32931.5</v>
          </cell>
          <cell r="M140" t="str">
            <v>F</v>
          </cell>
          <cell r="N140" t="str">
            <v>OC</v>
          </cell>
        </row>
        <row r="141">
          <cell r="A141" t="str">
            <v>AGUEDA MARTE ROSARIO</v>
          </cell>
          <cell r="B141" t="str">
            <v>05200041886</v>
          </cell>
          <cell r="C141">
            <v>38658</v>
          </cell>
          <cell r="D141" t="str">
            <v>TECNICO DE FACTURACION Y COBR</v>
          </cell>
          <cell r="E141" t="str">
            <v>DIVISION DE FACTURACION Y COBROS</v>
          </cell>
          <cell r="F141">
            <v>60000</v>
          </cell>
          <cell r="G141" t="str">
            <v>FIJO</v>
          </cell>
          <cell r="H141">
            <v>1722</v>
          </cell>
          <cell r="I141">
            <v>3143.58</v>
          </cell>
          <cell r="J141">
            <v>1824</v>
          </cell>
          <cell r="K141">
            <v>2875.06</v>
          </cell>
          <cell r="L141">
            <v>50435.360000000001</v>
          </cell>
          <cell r="M141" t="str">
            <v>F</v>
          </cell>
          <cell r="N141" t="str">
            <v>OC</v>
          </cell>
        </row>
        <row r="142">
          <cell r="A142" t="str">
            <v>GISELLE LUCIANO MERCADO</v>
          </cell>
          <cell r="B142" t="str">
            <v>22900046040</v>
          </cell>
          <cell r="C142">
            <v>44249</v>
          </cell>
          <cell r="D142" t="str">
            <v>SECRETARIA</v>
          </cell>
          <cell r="E142" t="str">
            <v>DIVISION DE FACTURACION Y COBROS</v>
          </cell>
          <cell r="F142">
            <v>35000</v>
          </cell>
          <cell r="G142" t="str">
            <v>ESTATUTO SIMPLIFICADO</v>
          </cell>
          <cell r="H142">
            <v>1004.5</v>
          </cell>
          <cell r="I142">
            <v>0</v>
          </cell>
          <cell r="J142">
            <v>1064</v>
          </cell>
          <cell r="K142">
            <v>659.6</v>
          </cell>
          <cell r="L142">
            <v>32271.9</v>
          </cell>
          <cell r="M142" t="str">
            <v>F</v>
          </cell>
          <cell r="N142" t="str">
            <v>OA</v>
          </cell>
        </row>
        <row r="143">
          <cell r="A143" t="str">
            <v>ANA CECILIA ALVAREZ ESTEFANI</v>
          </cell>
          <cell r="B143" t="str">
            <v>00101407104</v>
          </cell>
          <cell r="C143">
            <v>38677</v>
          </cell>
          <cell r="D143" t="str">
            <v>ENCARGADOR (A) DIVISION DE IN</v>
          </cell>
          <cell r="E143" t="str">
            <v>DIVISION DE INCUBACION Y ACELERACION DE INDUSTRIAS</v>
          </cell>
          <cell r="F143">
            <v>75000</v>
          </cell>
          <cell r="G143" t="str">
            <v>FIJO</v>
          </cell>
          <cell r="H143">
            <v>2152.5</v>
          </cell>
          <cell r="I143">
            <v>6309.38</v>
          </cell>
          <cell r="J143">
            <v>2280</v>
          </cell>
          <cell r="K143">
            <v>436.62</v>
          </cell>
          <cell r="L143">
            <v>63821.5</v>
          </cell>
          <cell r="M143" t="str">
            <v>F</v>
          </cell>
          <cell r="N143" t="str">
            <v>RF</v>
          </cell>
        </row>
        <row r="144">
          <cell r="A144" t="str">
            <v>JUSTINA PEÑA GARCIA</v>
          </cell>
          <cell r="B144" t="str">
            <v>00108594805</v>
          </cell>
          <cell r="C144">
            <v>38245</v>
          </cell>
          <cell r="D144" t="str">
            <v>ENCARGADO (A) DIVISION DE LIT</v>
          </cell>
          <cell r="E144" t="str">
            <v>DIVISION DE LITIGIOS</v>
          </cell>
          <cell r="F144">
            <v>95000</v>
          </cell>
          <cell r="G144" t="str">
            <v>EMPLEADO DE CARRERA</v>
          </cell>
          <cell r="H144">
            <v>2726.5</v>
          </cell>
          <cell r="I144">
            <v>10929.24</v>
          </cell>
          <cell r="J144">
            <v>2888</v>
          </cell>
          <cell r="K144">
            <v>1755.64</v>
          </cell>
          <cell r="L144">
            <v>76700.62</v>
          </cell>
          <cell r="M144" t="str">
            <v>F</v>
          </cell>
          <cell r="N144" t="str">
            <v>JA</v>
          </cell>
        </row>
        <row r="145">
          <cell r="A145" t="str">
            <v>DIMARIS DE OLEO ENCARNACION</v>
          </cell>
          <cell r="B145" t="str">
            <v>01400231575</v>
          </cell>
          <cell r="C145">
            <v>44682</v>
          </cell>
          <cell r="D145" t="str">
            <v>RECEPCIONISTA</v>
          </cell>
          <cell r="E145" t="str">
            <v>DIVISION DE PROTOCOLO Y EVENTOS</v>
          </cell>
          <cell r="F145">
            <v>25000</v>
          </cell>
          <cell r="G145" t="str">
            <v>ESTATUTO SIMPLIFICADO</v>
          </cell>
          <cell r="H145">
            <v>717.5</v>
          </cell>
          <cell r="I145">
            <v>0</v>
          </cell>
          <cell r="J145">
            <v>760</v>
          </cell>
          <cell r="K145">
            <v>159.6</v>
          </cell>
          <cell r="L145">
            <v>23362.9</v>
          </cell>
          <cell r="M145" t="str">
            <v>F</v>
          </cell>
          <cell r="N145" t="str">
            <v>LA</v>
          </cell>
        </row>
        <row r="146">
          <cell r="A146" t="str">
            <v>ARENA ALVAREZ FERNANDEZ</v>
          </cell>
          <cell r="B146" t="str">
            <v>40213412014</v>
          </cell>
          <cell r="C146">
            <v>44593</v>
          </cell>
          <cell r="D146" t="str">
            <v>GESTOR DE PROTOCOLO</v>
          </cell>
          <cell r="E146" t="str">
            <v>DIVISION DE PROTOCOLO Y EVENTOS</v>
          </cell>
          <cell r="F146">
            <v>60000</v>
          </cell>
          <cell r="G146" t="str">
            <v>FIJO</v>
          </cell>
          <cell r="H146">
            <v>1722</v>
          </cell>
          <cell r="I146">
            <v>2867.31</v>
          </cell>
          <cell r="J146">
            <v>1824</v>
          </cell>
          <cell r="K146">
            <v>1715.46</v>
          </cell>
          <cell r="L146">
            <v>51871.23</v>
          </cell>
          <cell r="M146" t="str">
            <v>F</v>
          </cell>
          <cell r="N146" t="str">
            <v>LA</v>
          </cell>
        </row>
        <row r="147">
          <cell r="A147" t="str">
            <v>SHIRLEY ARACENA RODRIGUEZ</v>
          </cell>
          <cell r="B147" t="str">
            <v>40214153195</v>
          </cell>
          <cell r="C147">
            <v>45474</v>
          </cell>
          <cell r="D147" t="str">
            <v>GESTOR DE PROTOCOLO</v>
          </cell>
          <cell r="E147" t="str">
            <v>DIVISION DE PROTOCOLO Y EVENTOS</v>
          </cell>
          <cell r="F147">
            <v>50000</v>
          </cell>
          <cell r="G147" t="str">
            <v>FIJO</v>
          </cell>
          <cell r="H147">
            <v>1435</v>
          </cell>
          <cell r="I147">
            <v>1854</v>
          </cell>
          <cell r="J147">
            <v>1520</v>
          </cell>
          <cell r="K147">
            <v>0</v>
          </cell>
          <cell r="L147">
            <v>45191</v>
          </cell>
          <cell r="M147" t="str">
            <v>F</v>
          </cell>
          <cell r="N147" t="str">
            <v>LA</v>
          </cell>
        </row>
        <row r="148">
          <cell r="A148" t="str">
            <v>JOELIS NICOLE CASTILLO ARIAS</v>
          </cell>
          <cell r="B148" t="str">
            <v>40233928304</v>
          </cell>
          <cell r="C148">
            <v>44470</v>
          </cell>
          <cell r="D148" t="str">
            <v>AUXILIAR ADMINISTRATIVO (A)</v>
          </cell>
          <cell r="E148" t="str">
            <v>DIVISION DE PROTOCOLO Y EVENTOS</v>
          </cell>
          <cell r="F148">
            <v>40000</v>
          </cell>
          <cell r="G148" t="str">
            <v>ESTATUTO SIMPLIFICADO</v>
          </cell>
          <cell r="H148">
            <v>1148</v>
          </cell>
          <cell r="I148">
            <v>0</v>
          </cell>
          <cell r="J148">
            <v>1216</v>
          </cell>
          <cell r="K148">
            <v>0</v>
          </cell>
          <cell r="L148">
            <v>37636</v>
          </cell>
          <cell r="M148" t="str">
            <v>F</v>
          </cell>
          <cell r="N148" t="str">
            <v>LA</v>
          </cell>
        </row>
        <row r="149">
          <cell r="A149" t="str">
            <v>OSVALDO MESA AQUINO</v>
          </cell>
          <cell r="B149" t="str">
            <v>22301389122</v>
          </cell>
          <cell r="C149">
            <v>42156</v>
          </cell>
          <cell r="D149" t="str">
            <v>ANALISTA NOMINAS</v>
          </cell>
          <cell r="E149" t="str">
            <v>DIVISION DE REGISTRO, CONTROL Y NOMINA</v>
          </cell>
          <cell r="F149">
            <v>45000</v>
          </cell>
          <cell r="G149" t="str">
            <v>FIJO</v>
          </cell>
          <cell r="H149">
            <v>1291.5</v>
          </cell>
          <cell r="I149">
            <v>1148.33</v>
          </cell>
          <cell r="J149">
            <v>1368</v>
          </cell>
          <cell r="K149">
            <v>280.33999999999997</v>
          </cell>
          <cell r="L149">
            <v>40911.83</v>
          </cell>
          <cell r="M149" t="str">
            <v>M</v>
          </cell>
          <cell r="N149" t="str">
            <v>G2</v>
          </cell>
        </row>
        <row r="150">
          <cell r="A150" t="str">
            <v>CARLOS JOSE GARCIA</v>
          </cell>
          <cell r="B150" t="str">
            <v>03102900739</v>
          </cell>
          <cell r="C150">
            <v>45413</v>
          </cell>
          <cell r="D150" t="str">
            <v>SUPERVISOR MANTENIMIENTO</v>
          </cell>
          <cell r="E150" t="str">
            <v>DIVISION DE SERVICIOS GENERALES</v>
          </cell>
          <cell r="F150">
            <v>44000</v>
          </cell>
          <cell r="G150" t="str">
            <v>ESTATUTO SIMPLIFICADO</v>
          </cell>
          <cell r="H150">
            <v>1262.8</v>
          </cell>
          <cell r="I150">
            <v>1007.19</v>
          </cell>
          <cell r="J150">
            <v>1337.6</v>
          </cell>
          <cell r="K150">
            <v>0</v>
          </cell>
          <cell r="L150">
            <v>40392.410000000003</v>
          </cell>
          <cell r="M150" t="str">
            <v>M</v>
          </cell>
          <cell r="N150" t="str">
            <v>PB</v>
          </cell>
        </row>
        <row r="151">
          <cell r="A151" t="str">
            <v>CYNTHIA LISBETH GONZALEZ CABRERA</v>
          </cell>
          <cell r="B151" t="str">
            <v>40214682052</v>
          </cell>
          <cell r="C151">
            <v>44105</v>
          </cell>
          <cell r="D151" t="str">
            <v>ENCARGADO (A) DIVISION SERVIC</v>
          </cell>
          <cell r="E151" t="str">
            <v>DIVISION DE SERVICIOS GENERALES</v>
          </cell>
          <cell r="F151">
            <v>100000</v>
          </cell>
          <cell r="G151" t="str">
            <v>FIJO</v>
          </cell>
          <cell r="H151">
            <v>2870</v>
          </cell>
          <cell r="I151">
            <v>12105.37</v>
          </cell>
          <cell r="J151">
            <v>3040</v>
          </cell>
          <cell r="K151">
            <v>280.33999999999997</v>
          </cell>
          <cell r="L151">
            <v>81704.289999999994</v>
          </cell>
          <cell r="M151" t="str">
            <v>F</v>
          </cell>
          <cell r="N151" t="str">
            <v>PB</v>
          </cell>
        </row>
        <row r="152">
          <cell r="A152" t="str">
            <v>HECTOR HUGO POLANCO BIDO</v>
          </cell>
          <cell r="B152" t="str">
            <v>00102450673</v>
          </cell>
          <cell r="C152">
            <v>41061</v>
          </cell>
          <cell r="D152" t="str">
            <v>MENSAJERO EXTERNO</v>
          </cell>
          <cell r="E152" t="str">
            <v>DIVISION DE TESORERIA</v>
          </cell>
          <cell r="F152">
            <v>25000</v>
          </cell>
          <cell r="G152" t="str">
            <v>ESTATUTO SIMPLIFICADO</v>
          </cell>
          <cell r="H152">
            <v>717.5</v>
          </cell>
          <cell r="I152">
            <v>0</v>
          </cell>
          <cell r="J152">
            <v>760</v>
          </cell>
          <cell r="K152">
            <v>0</v>
          </cell>
          <cell r="L152">
            <v>23522.5</v>
          </cell>
          <cell r="M152" t="str">
            <v>M</v>
          </cell>
          <cell r="N152" t="str">
            <v>OB</v>
          </cell>
        </row>
        <row r="153">
          <cell r="A153" t="str">
            <v>LUZ MARIA SORIANO LOPEZ</v>
          </cell>
          <cell r="B153" t="str">
            <v>00117659649</v>
          </cell>
          <cell r="C153">
            <v>42688</v>
          </cell>
          <cell r="D153" t="str">
            <v>AUXILIAR ADMINISTRATIVO I</v>
          </cell>
          <cell r="E153" t="str">
            <v>DIVISION DE TESORERIA</v>
          </cell>
          <cell r="F153">
            <v>42000</v>
          </cell>
          <cell r="G153" t="str">
            <v>ESTATUTO SIMPLIFICADO</v>
          </cell>
          <cell r="H153">
            <v>1205.4000000000001</v>
          </cell>
          <cell r="I153">
            <v>724.92</v>
          </cell>
          <cell r="J153">
            <v>1276.8</v>
          </cell>
          <cell r="K153">
            <v>0</v>
          </cell>
          <cell r="L153">
            <v>38792.879999999997</v>
          </cell>
          <cell r="M153" t="str">
            <v>F</v>
          </cell>
          <cell r="N153" t="str">
            <v>OB</v>
          </cell>
        </row>
        <row r="154">
          <cell r="A154" t="str">
            <v>GEIDY JOSEFA PEREZ MEDINA</v>
          </cell>
          <cell r="B154" t="str">
            <v>00118054063</v>
          </cell>
          <cell r="C154">
            <v>44440</v>
          </cell>
          <cell r="D154" t="str">
            <v>AUXILIAR ADMINISTRATIVO (A)</v>
          </cell>
          <cell r="E154" t="str">
            <v>DIVISION DE TESORERIA</v>
          </cell>
          <cell r="F154">
            <v>30000</v>
          </cell>
          <cell r="G154" t="str">
            <v>ESTATUTO SIMPLIFICADO</v>
          </cell>
          <cell r="H154">
            <v>861</v>
          </cell>
          <cell r="I154">
            <v>0</v>
          </cell>
          <cell r="J154">
            <v>912</v>
          </cell>
          <cell r="K154">
            <v>957.62</v>
          </cell>
          <cell r="L154">
            <v>27269.38</v>
          </cell>
          <cell r="M154" t="str">
            <v>F</v>
          </cell>
          <cell r="N154" t="str">
            <v>OB</v>
          </cell>
        </row>
        <row r="155">
          <cell r="A155" t="str">
            <v>KEYLA ALEXANDRA BATISTA MENDEZ</v>
          </cell>
          <cell r="B155" t="str">
            <v>00119062933</v>
          </cell>
          <cell r="C155">
            <v>44136</v>
          </cell>
          <cell r="D155" t="str">
            <v>TECNICO DE TESORERIA</v>
          </cell>
          <cell r="E155" t="str">
            <v>DIVISION DE TESORERIA</v>
          </cell>
          <cell r="F155">
            <v>30000</v>
          </cell>
          <cell r="G155" t="str">
            <v>FIJO</v>
          </cell>
          <cell r="H155">
            <v>861</v>
          </cell>
          <cell r="I155">
            <v>0</v>
          </cell>
          <cell r="J155">
            <v>912</v>
          </cell>
          <cell r="K155">
            <v>1875.06</v>
          </cell>
          <cell r="L155">
            <v>26351.94</v>
          </cell>
          <cell r="M155" t="str">
            <v>F</v>
          </cell>
          <cell r="N155" t="str">
            <v>OB</v>
          </cell>
        </row>
        <row r="156">
          <cell r="A156" t="str">
            <v>IVELISSE TAVERAS CABRAL</v>
          </cell>
          <cell r="B156" t="str">
            <v>01700078742</v>
          </cell>
          <cell r="C156">
            <v>36817</v>
          </cell>
          <cell r="D156" t="str">
            <v>ENC. DIV. TESORERIA</v>
          </cell>
          <cell r="E156" t="str">
            <v>DIVISION DE TESORERIA</v>
          </cell>
          <cell r="F156">
            <v>85000</v>
          </cell>
          <cell r="G156" t="str">
            <v>FIJO</v>
          </cell>
          <cell r="H156">
            <v>2439.5</v>
          </cell>
          <cell r="I156">
            <v>8576.99</v>
          </cell>
          <cell r="J156">
            <v>2584</v>
          </cell>
          <cell r="K156">
            <v>235.67</v>
          </cell>
          <cell r="L156">
            <v>71163.839999999997</v>
          </cell>
          <cell r="M156" t="str">
            <v>F</v>
          </cell>
          <cell r="N156" t="str">
            <v>OB</v>
          </cell>
        </row>
        <row r="157">
          <cell r="A157" t="str">
            <v>JUDERKA NOEMI PERALTA MONTAS</v>
          </cell>
          <cell r="B157" t="str">
            <v>09300137925</v>
          </cell>
          <cell r="C157">
            <v>34611</v>
          </cell>
          <cell r="D157" t="str">
            <v>AUXILIAR TESORERIA</v>
          </cell>
          <cell r="E157" t="str">
            <v>DIVISION DE TESORERIA</v>
          </cell>
          <cell r="F157">
            <v>40000</v>
          </cell>
          <cell r="G157" t="str">
            <v>EMPLEADO DE CARRERA</v>
          </cell>
          <cell r="H157">
            <v>1148</v>
          </cell>
          <cell r="I157">
            <v>0</v>
          </cell>
          <cell r="J157">
            <v>1216</v>
          </cell>
          <cell r="K157">
            <v>0</v>
          </cell>
          <cell r="L157">
            <v>37636</v>
          </cell>
          <cell r="M157" t="str">
            <v>F</v>
          </cell>
          <cell r="N157" t="str">
            <v>OB</v>
          </cell>
        </row>
        <row r="158">
          <cell r="A158" t="str">
            <v>CESAR SALVADOR MONTERO DIAZ</v>
          </cell>
          <cell r="B158" t="str">
            <v>00111003828</v>
          </cell>
          <cell r="C158">
            <v>44317</v>
          </cell>
          <cell r="D158" t="str">
            <v>TECNICO DE CONTROL PATRIMONIA</v>
          </cell>
          <cell r="E158" t="str">
            <v>DIVISION TECNICA DE CONTROL PATRIMONIAL</v>
          </cell>
          <cell r="F158">
            <v>45000</v>
          </cell>
          <cell r="G158" t="str">
            <v>FIJO</v>
          </cell>
          <cell r="H158">
            <v>1291.5</v>
          </cell>
          <cell r="I158">
            <v>633.69000000000005</v>
          </cell>
          <cell r="J158">
            <v>1368</v>
          </cell>
          <cell r="K158">
            <v>6430.92</v>
          </cell>
          <cell r="L158">
            <v>35275.89</v>
          </cell>
          <cell r="M158" t="str">
            <v>M</v>
          </cell>
          <cell r="N158" t="str">
            <v>E</v>
          </cell>
        </row>
        <row r="159">
          <cell r="A159" t="str">
            <v>ZULIA MADELEINE CALDERON BOVES</v>
          </cell>
          <cell r="B159" t="str">
            <v>00111455556</v>
          </cell>
          <cell r="C159">
            <v>38384</v>
          </cell>
          <cell r="D159" t="str">
            <v>ABOGADO (A) II</v>
          </cell>
          <cell r="E159" t="str">
            <v>DIVISION TECNICA DE CONTROL PATRIMONIAL</v>
          </cell>
          <cell r="F159">
            <v>60000</v>
          </cell>
          <cell r="G159" t="str">
            <v>EMPLEADO DE CARRERA</v>
          </cell>
          <cell r="H159">
            <v>1722</v>
          </cell>
          <cell r="I159">
            <v>3486.68</v>
          </cell>
          <cell r="J159">
            <v>1824</v>
          </cell>
          <cell r="K159">
            <v>0</v>
          </cell>
          <cell r="L159">
            <v>52967.32</v>
          </cell>
          <cell r="M159" t="str">
            <v>F</v>
          </cell>
          <cell r="N159" t="str">
            <v>E</v>
          </cell>
        </row>
        <row r="160">
          <cell r="A160" t="str">
            <v>ANA MERCEDES ESPINAL CRESPO</v>
          </cell>
          <cell r="B160" t="str">
            <v>00116674433</v>
          </cell>
          <cell r="C160">
            <v>44986</v>
          </cell>
          <cell r="D160" t="str">
            <v>SECRETARIA</v>
          </cell>
          <cell r="E160" t="str">
            <v>DIVISION TECNICA DE CONTROL PATRIMONIAL</v>
          </cell>
          <cell r="F160">
            <v>35000</v>
          </cell>
          <cell r="G160" t="str">
            <v>ESTATUTO SIMPLIFICADO</v>
          </cell>
          <cell r="H160">
            <v>1004.5</v>
          </cell>
          <cell r="I160">
            <v>0</v>
          </cell>
          <cell r="J160">
            <v>1064</v>
          </cell>
          <cell r="K160">
            <v>159.6</v>
          </cell>
          <cell r="L160">
            <v>32771.9</v>
          </cell>
          <cell r="M160" t="str">
            <v>F</v>
          </cell>
          <cell r="N160" t="str">
            <v>E</v>
          </cell>
        </row>
        <row r="161">
          <cell r="A161" t="str">
            <v>FERNANDO ANTONIO CABRERA</v>
          </cell>
          <cell r="B161" t="str">
            <v>03101375974</v>
          </cell>
          <cell r="C161">
            <v>45261</v>
          </cell>
          <cell r="D161" t="str">
            <v>OBRERO</v>
          </cell>
          <cell r="E161" t="str">
            <v>PARQUE INDUSTRIAL  LA CANELA</v>
          </cell>
          <cell r="F161">
            <v>15000</v>
          </cell>
          <cell r="G161" t="str">
            <v>ESTATUTO SIMPLIFICADO</v>
          </cell>
          <cell r="H161">
            <v>430.5</v>
          </cell>
          <cell r="I161">
            <v>0</v>
          </cell>
          <cell r="J161">
            <v>456</v>
          </cell>
          <cell r="K161">
            <v>0</v>
          </cell>
          <cell r="L161">
            <v>14113.5</v>
          </cell>
          <cell r="M161" t="str">
            <v>M</v>
          </cell>
          <cell r="N161" t="str">
            <v>SC</v>
          </cell>
        </row>
        <row r="162">
          <cell r="A162" t="str">
            <v>CARLOS MANUEL FLETE HERNANDEZ</v>
          </cell>
          <cell r="B162" t="str">
            <v>03102310772</v>
          </cell>
          <cell r="C162">
            <v>45505</v>
          </cell>
          <cell r="D162" t="str">
            <v>SUPERVISOR MANTENIMIENTO</v>
          </cell>
          <cell r="E162" t="str">
            <v>PARQUE INDUSTRIAL  LA CANELA</v>
          </cell>
          <cell r="F162">
            <v>44000</v>
          </cell>
          <cell r="G162" t="str">
            <v>ESTATUTO SIMPLIFICADO</v>
          </cell>
          <cell r="H162">
            <v>1262.8</v>
          </cell>
          <cell r="I162">
            <v>1007.19</v>
          </cell>
          <cell r="J162">
            <v>1337.6</v>
          </cell>
          <cell r="K162">
            <v>0</v>
          </cell>
          <cell r="L162">
            <v>40392.410000000003</v>
          </cell>
          <cell r="M162" t="str">
            <v>M</v>
          </cell>
          <cell r="N162" t="str">
            <v>SC</v>
          </cell>
        </row>
        <row r="163">
          <cell r="A163" t="str">
            <v>JOSE CRISTINO MARTINEZ TAVAREZ</v>
          </cell>
          <cell r="B163" t="str">
            <v>03102414640</v>
          </cell>
          <cell r="C163">
            <v>44113</v>
          </cell>
          <cell r="D163" t="str">
            <v>AUXILIAR ADMINISTRATIVO I</v>
          </cell>
          <cell r="E163" t="str">
            <v>PARQUE INDUSTRIAL  LA CANELA</v>
          </cell>
          <cell r="F163">
            <v>27000</v>
          </cell>
          <cell r="G163" t="str">
            <v>ESTATUTO SIMPLIFICADO</v>
          </cell>
          <cell r="H163">
            <v>774.9</v>
          </cell>
          <cell r="I163">
            <v>0</v>
          </cell>
          <cell r="J163">
            <v>820.8</v>
          </cell>
          <cell r="K163">
            <v>0</v>
          </cell>
          <cell r="L163">
            <v>25404.3</v>
          </cell>
          <cell r="M163" t="str">
            <v>M</v>
          </cell>
          <cell r="N163" t="str">
            <v>SC</v>
          </cell>
        </row>
        <row r="164">
          <cell r="A164" t="str">
            <v>ANGELICA ALTAGRACIA CABRERA INOA</v>
          </cell>
          <cell r="B164" t="str">
            <v>03102520289</v>
          </cell>
          <cell r="C164">
            <v>41487</v>
          </cell>
          <cell r="D164" t="str">
            <v>CONSERJE</v>
          </cell>
          <cell r="E164" t="str">
            <v>PARQUE INDUSTRIAL  LA CANELA</v>
          </cell>
          <cell r="F164">
            <v>10000</v>
          </cell>
          <cell r="G164" t="str">
            <v>ESTATUTO SIMPLIFICADO</v>
          </cell>
          <cell r="H164">
            <v>287</v>
          </cell>
          <cell r="I164">
            <v>0</v>
          </cell>
          <cell r="J164">
            <v>304</v>
          </cell>
          <cell r="K164">
            <v>159.6</v>
          </cell>
          <cell r="L164">
            <v>9249.4</v>
          </cell>
          <cell r="M164" t="str">
            <v>F</v>
          </cell>
          <cell r="N164" t="str">
            <v>SC</v>
          </cell>
        </row>
        <row r="165">
          <cell r="A165" t="str">
            <v>JOSE MENIER MARCELINO TORREZ</v>
          </cell>
          <cell r="B165" t="str">
            <v>03104124858</v>
          </cell>
          <cell r="C165">
            <v>45261</v>
          </cell>
          <cell r="D165" t="str">
            <v>OBRERO</v>
          </cell>
          <cell r="E165" t="str">
            <v>PARQUE INDUSTRIAL  LA CANELA</v>
          </cell>
          <cell r="F165">
            <v>15000</v>
          </cell>
          <cell r="G165" t="str">
            <v>ESTATUTO SIMPLIFICADO</v>
          </cell>
          <cell r="H165">
            <v>430.5</v>
          </cell>
          <cell r="I165">
            <v>0</v>
          </cell>
          <cell r="J165">
            <v>456</v>
          </cell>
          <cell r="K165">
            <v>0</v>
          </cell>
          <cell r="L165">
            <v>14113.5</v>
          </cell>
          <cell r="M165" t="str">
            <v>M</v>
          </cell>
          <cell r="N165" t="str">
            <v>SC</v>
          </cell>
        </row>
        <row r="166">
          <cell r="A166" t="str">
            <v>ROBERTO ANTONIO CRUZ HERNANDEZ</v>
          </cell>
          <cell r="B166" t="str">
            <v>03104648591</v>
          </cell>
          <cell r="C166">
            <v>42047</v>
          </cell>
          <cell r="D166" t="str">
            <v>VIGILANTE</v>
          </cell>
          <cell r="E166" t="str">
            <v>PARQUE INDUSTRIAL  LA CANELA</v>
          </cell>
          <cell r="F166">
            <v>10000</v>
          </cell>
          <cell r="G166" t="str">
            <v>ESTATUTO SIMPLIFICADO</v>
          </cell>
          <cell r="H166">
            <v>287</v>
          </cell>
          <cell r="I166">
            <v>0</v>
          </cell>
          <cell r="J166">
            <v>304</v>
          </cell>
          <cell r="K166">
            <v>0</v>
          </cell>
          <cell r="L166">
            <v>9409</v>
          </cell>
          <cell r="M166" t="str">
            <v>M</v>
          </cell>
          <cell r="N166" t="str">
            <v>SC</v>
          </cell>
        </row>
        <row r="167">
          <cell r="A167" t="str">
            <v>RAMON ANTONIO GARCIA PEREZ</v>
          </cell>
          <cell r="B167" t="str">
            <v>03200291429</v>
          </cell>
          <cell r="C167">
            <v>45505</v>
          </cell>
          <cell r="D167" t="str">
            <v>VIGILANTE</v>
          </cell>
          <cell r="E167" t="str">
            <v>PARQUE INDUSTRIAL  LA CANELA</v>
          </cell>
          <cell r="F167">
            <v>15000</v>
          </cell>
          <cell r="G167" t="str">
            <v>ESTATUTO SIMPLIFICADO</v>
          </cell>
          <cell r="H167">
            <v>430.5</v>
          </cell>
          <cell r="I167">
            <v>0</v>
          </cell>
          <cell r="J167">
            <v>456</v>
          </cell>
          <cell r="K167">
            <v>0</v>
          </cell>
          <cell r="L167">
            <v>14113.5</v>
          </cell>
          <cell r="M167" t="str">
            <v>M</v>
          </cell>
          <cell r="N167" t="str">
            <v>SC</v>
          </cell>
        </row>
        <row r="168">
          <cell r="A168" t="str">
            <v>FRANCISCO JAVIER TAVERAS CASTILLO</v>
          </cell>
          <cell r="B168" t="str">
            <v>40225104328</v>
          </cell>
          <cell r="C168">
            <v>42064</v>
          </cell>
          <cell r="D168" t="str">
            <v>VIGILANTE</v>
          </cell>
          <cell r="E168" t="str">
            <v>PARQUE INDUSTRIAL  LA CANELA</v>
          </cell>
          <cell r="F168">
            <v>10000</v>
          </cell>
          <cell r="G168" t="str">
            <v>ESTATUTO SIMPLIFICADO</v>
          </cell>
          <cell r="H168">
            <v>287</v>
          </cell>
          <cell r="I168">
            <v>0</v>
          </cell>
          <cell r="J168">
            <v>304</v>
          </cell>
          <cell r="K168">
            <v>0</v>
          </cell>
          <cell r="L168">
            <v>9409</v>
          </cell>
          <cell r="M168" t="str">
            <v>M</v>
          </cell>
          <cell r="N168" t="str">
            <v>SC</v>
          </cell>
        </row>
        <row r="169">
          <cell r="A169" t="str">
            <v>REYNALDO RAMIREZ LEDESMA</v>
          </cell>
          <cell r="B169" t="str">
            <v>00104716303</v>
          </cell>
          <cell r="C169">
            <v>44228</v>
          </cell>
          <cell r="D169" t="str">
            <v>VIGILANTE</v>
          </cell>
          <cell r="E169" t="str">
            <v>PARQUE INDUSTRIAL  STO. DGO. ESTE</v>
          </cell>
          <cell r="F169">
            <v>12000</v>
          </cell>
          <cell r="G169" t="str">
            <v>ESTATUTO SIMPLIFICADO</v>
          </cell>
          <cell r="H169">
            <v>344.4</v>
          </cell>
          <cell r="I169">
            <v>0</v>
          </cell>
          <cell r="J169">
            <v>364.8</v>
          </cell>
          <cell r="K169">
            <v>0</v>
          </cell>
          <cell r="L169">
            <v>11290.8</v>
          </cell>
          <cell r="M169" t="str">
            <v>M</v>
          </cell>
          <cell r="N169" t="str">
            <v>SD</v>
          </cell>
        </row>
        <row r="170">
          <cell r="A170" t="str">
            <v>HIPOLITO MARTINEZ ESPINAL</v>
          </cell>
          <cell r="B170" t="str">
            <v>00107119620</v>
          </cell>
          <cell r="C170">
            <v>44835</v>
          </cell>
          <cell r="D170" t="str">
            <v>JARDINERO (A)</v>
          </cell>
          <cell r="E170" t="str">
            <v>PARQUE INDUSTRIAL  STO. DGO. ESTE</v>
          </cell>
          <cell r="F170">
            <v>15000</v>
          </cell>
          <cell r="G170" t="str">
            <v>ESTATUTO SIMPLIFICADO</v>
          </cell>
          <cell r="H170">
            <v>430.5</v>
          </cell>
          <cell r="I170">
            <v>0</v>
          </cell>
          <cell r="J170">
            <v>456</v>
          </cell>
          <cell r="K170">
            <v>0</v>
          </cell>
          <cell r="L170">
            <v>14113.5</v>
          </cell>
          <cell r="M170" t="str">
            <v>M</v>
          </cell>
          <cell r="N170" t="str">
            <v>SD</v>
          </cell>
        </row>
        <row r="171">
          <cell r="A171" t="str">
            <v>YSABEL RODRIGUEZ DEL CARMEN</v>
          </cell>
          <cell r="B171" t="str">
            <v>00107343584</v>
          </cell>
          <cell r="C171">
            <v>44927</v>
          </cell>
          <cell r="D171" t="str">
            <v>SECRETARIA</v>
          </cell>
          <cell r="E171" t="str">
            <v>PARQUE INDUSTRIAL  STO. DGO. ESTE</v>
          </cell>
          <cell r="F171">
            <v>20000</v>
          </cell>
          <cell r="G171" t="str">
            <v>ESTATUTO SIMPLIFICADO</v>
          </cell>
          <cell r="H171">
            <v>574</v>
          </cell>
          <cell r="I171">
            <v>0</v>
          </cell>
          <cell r="J171">
            <v>608</v>
          </cell>
          <cell r="K171">
            <v>0</v>
          </cell>
          <cell r="L171">
            <v>18818</v>
          </cell>
          <cell r="M171" t="str">
            <v>F</v>
          </cell>
          <cell r="N171" t="str">
            <v>SD</v>
          </cell>
        </row>
        <row r="172">
          <cell r="A172" t="str">
            <v>EVA MARIA MARTINEZ</v>
          </cell>
          <cell r="B172" t="str">
            <v>00110266319</v>
          </cell>
          <cell r="C172">
            <v>44186</v>
          </cell>
          <cell r="D172" t="str">
            <v>CONSERJE</v>
          </cell>
          <cell r="E172" t="str">
            <v>PARQUE INDUSTRIAL  STO. DGO. ESTE</v>
          </cell>
          <cell r="F172">
            <v>12000</v>
          </cell>
          <cell r="G172" t="str">
            <v>ESTATUTO SIMPLIFICADO</v>
          </cell>
          <cell r="H172">
            <v>344.4</v>
          </cell>
          <cell r="I172">
            <v>0</v>
          </cell>
          <cell r="J172">
            <v>364.8</v>
          </cell>
          <cell r="K172">
            <v>0</v>
          </cell>
          <cell r="L172">
            <v>11290.8</v>
          </cell>
          <cell r="M172" t="str">
            <v>F</v>
          </cell>
          <cell r="N172" t="str">
            <v>SD</v>
          </cell>
        </row>
        <row r="173">
          <cell r="A173" t="str">
            <v>SANTIAGO BATISTA JIMENEZ</v>
          </cell>
          <cell r="B173" t="str">
            <v>00111648820</v>
          </cell>
          <cell r="C173">
            <v>40561</v>
          </cell>
          <cell r="D173" t="str">
            <v>VIGILANTE</v>
          </cell>
          <cell r="E173" t="str">
            <v>PARQUE INDUSTRIAL  STO. DGO. ESTE</v>
          </cell>
          <cell r="F173">
            <v>10000</v>
          </cell>
          <cell r="G173" t="str">
            <v>ESTATUTO SIMPLIFICADO</v>
          </cell>
          <cell r="H173">
            <v>287</v>
          </cell>
          <cell r="I173">
            <v>0</v>
          </cell>
          <cell r="J173">
            <v>304</v>
          </cell>
          <cell r="K173">
            <v>0</v>
          </cell>
          <cell r="L173">
            <v>9409</v>
          </cell>
          <cell r="M173" t="str">
            <v>M</v>
          </cell>
          <cell r="N173" t="str">
            <v>SD</v>
          </cell>
        </row>
        <row r="174">
          <cell r="A174" t="str">
            <v>WILKINS MORA DE LOS SANTOS</v>
          </cell>
          <cell r="B174" t="str">
            <v>01201003371</v>
          </cell>
          <cell r="C174">
            <v>44682</v>
          </cell>
          <cell r="D174" t="str">
            <v>VIGILANTE</v>
          </cell>
          <cell r="E174" t="str">
            <v>PARQUE INDUSTRIAL  STO. DGO. ESTE</v>
          </cell>
          <cell r="F174">
            <v>15000</v>
          </cell>
          <cell r="G174" t="str">
            <v>ESTATUTO SIMPLIFICADO</v>
          </cell>
          <cell r="H174">
            <v>430.5</v>
          </cell>
          <cell r="I174">
            <v>0</v>
          </cell>
          <cell r="J174">
            <v>456</v>
          </cell>
          <cell r="K174">
            <v>0</v>
          </cell>
          <cell r="L174">
            <v>14113.5</v>
          </cell>
          <cell r="M174" t="str">
            <v>M</v>
          </cell>
          <cell r="N174" t="str">
            <v>SD</v>
          </cell>
        </row>
        <row r="175">
          <cell r="A175" t="str">
            <v>CRISTINO COLON REINOSO</v>
          </cell>
          <cell r="B175" t="str">
            <v>06800238716</v>
          </cell>
          <cell r="C175">
            <v>45139</v>
          </cell>
          <cell r="D175" t="str">
            <v>AYUDANTE DE MANTENIMIENTO</v>
          </cell>
          <cell r="E175" t="str">
            <v>PARQUE INDUSTRIAL  STO. DGO. ESTE</v>
          </cell>
          <cell r="F175">
            <v>20000</v>
          </cell>
          <cell r="G175" t="str">
            <v>ESTATUTO SIMPLIFICADO</v>
          </cell>
          <cell r="H175">
            <v>574</v>
          </cell>
          <cell r="I175">
            <v>0</v>
          </cell>
          <cell r="J175">
            <v>608</v>
          </cell>
          <cell r="K175">
            <v>0</v>
          </cell>
          <cell r="L175">
            <v>18818</v>
          </cell>
          <cell r="M175" t="str">
            <v>M</v>
          </cell>
          <cell r="N175" t="str">
            <v>SD</v>
          </cell>
        </row>
        <row r="176">
          <cell r="A176" t="str">
            <v>LAURIN JOSE JIMENEZ</v>
          </cell>
          <cell r="B176" t="str">
            <v>40225632500</v>
          </cell>
          <cell r="C176">
            <v>42788</v>
          </cell>
          <cell r="D176" t="str">
            <v>VIGILANTE</v>
          </cell>
          <cell r="E176" t="str">
            <v>PARQUE INDUSTRIAL  STO. DGO. ESTE</v>
          </cell>
          <cell r="F176">
            <v>13750</v>
          </cell>
          <cell r="G176" t="str">
            <v>ESTATUTO SIMPLIFICADO</v>
          </cell>
          <cell r="H176">
            <v>394.63</v>
          </cell>
          <cell r="I176">
            <v>0</v>
          </cell>
          <cell r="J176">
            <v>418</v>
          </cell>
          <cell r="K176">
            <v>159.6</v>
          </cell>
          <cell r="L176">
            <v>12777.77</v>
          </cell>
          <cell r="M176" t="str">
            <v>M</v>
          </cell>
          <cell r="N176" t="str">
            <v>SD</v>
          </cell>
        </row>
        <row r="177">
          <cell r="A177" t="str">
            <v>JESUS DARIO TEJADA SANCHEZ</v>
          </cell>
          <cell r="B177" t="str">
            <v>40226086086</v>
          </cell>
          <cell r="C177">
            <v>44186</v>
          </cell>
          <cell r="D177" t="str">
            <v>OBRERO</v>
          </cell>
          <cell r="E177" t="str">
            <v>PARQUE INDUSTRIAL  STO. DGO. ESTE</v>
          </cell>
          <cell r="F177">
            <v>12000</v>
          </cell>
          <cell r="G177" t="str">
            <v>ESTATUTO SIMPLIFICADO</v>
          </cell>
          <cell r="H177">
            <v>344.4</v>
          </cell>
          <cell r="I177">
            <v>0</v>
          </cell>
          <cell r="J177">
            <v>364.8</v>
          </cell>
          <cell r="K177">
            <v>0</v>
          </cell>
          <cell r="L177">
            <v>11290.8</v>
          </cell>
          <cell r="M177" t="str">
            <v>M</v>
          </cell>
          <cell r="N177" t="str">
            <v>SD</v>
          </cell>
        </row>
        <row r="178">
          <cell r="A178" t="str">
            <v>GEOVANNA ALTAGRACIA BETANCES GONZAL</v>
          </cell>
          <cell r="B178" t="str">
            <v>00103340469</v>
          </cell>
          <cell r="C178">
            <v>44186</v>
          </cell>
          <cell r="D178" t="str">
            <v>CONSERJE</v>
          </cell>
          <cell r="E178" t="str">
            <v>PARQUE INDUSTRIAL SAN CRISTOBAL (PISAN)</v>
          </cell>
          <cell r="F178">
            <v>14000</v>
          </cell>
          <cell r="G178" t="str">
            <v>ESTATUTO SIMPLIFICADO</v>
          </cell>
          <cell r="H178">
            <v>401.8</v>
          </cell>
          <cell r="I178">
            <v>0</v>
          </cell>
          <cell r="J178">
            <v>425.6</v>
          </cell>
          <cell r="K178">
            <v>235.67</v>
          </cell>
          <cell r="L178">
            <v>12936.93</v>
          </cell>
          <cell r="M178" t="str">
            <v>F</v>
          </cell>
          <cell r="N178" t="str">
            <v>SF</v>
          </cell>
        </row>
        <row r="179">
          <cell r="A179" t="str">
            <v>ELVIS ANTONIO JAVIER MACEO</v>
          </cell>
          <cell r="B179" t="str">
            <v>00112448808</v>
          </cell>
          <cell r="C179">
            <v>42788</v>
          </cell>
          <cell r="D179" t="str">
            <v>VIGILANTE</v>
          </cell>
          <cell r="E179" t="str">
            <v>PARQUE INDUSTRIAL SAN CRISTOBAL (PISAN)</v>
          </cell>
          <cell r="F179">
            <v>13750</v>
          </cell>
          <cell r="G179" t="str">
            <v>ESTATUTO SIMPLIFICADO</v>
          </cell>
          <cell r="H179">
            <v>394.63</v>
          </cell>
          <cell r="I179">
            <v>0</v>
          </cell>
          <cell r="J179">
            <v>418</v>
          </cell>
          <cell r="K179">
            <v>159.6</v>
          </cell>
          <cell r="L179">
            <v>12777.77</v>
          </cell>
          <cell r="M179" t="str">
            <v>M</v>
          </cell>
          <cell r="N179" t="str">
            <v>SF</v>
          </cell>
        </row>
        <row r="180">
          <cell r="A180" t="str">
            <v>JOSE ROSARIO</v>
          </cell>
          <cell r="B180" t="str">
            <v>00200109874</v>
          </cell>
          <cell r="C180">
            <v>38306</v>
          </cell>
          <cell r="D180" t="str">
            <v>VIGILANTE</v>
          </cell>
          <cell r="E180" t="str">
            <v>PARQUE INDUSTRIAL SAN CRISTOBAL (PISAN)</v>
          </cell>
          <cell r="F180">
            <v>10000</v>
          </cell>
          <cell r="G180" t="str">
            <v>ESTATUTO SIMPLIFICADO</v>
          </cell>
          <cell r="H180">
            <v>287</v>
          </cell>
          <cell r="I180">
            <v>0</v>
          </cell>
          <cell r="J180">
            <v>304</v>
          </cell>
          <cell r="K180">
            <v>0</v>
          </cell>
          <cell r="L180">
            <v>9409</v>
          </cell>
          <cell r="M180" t="str">
            <v>M</v>
          </cell>
          <cell r="N180" t="str">
            <v>SF</v>
          </cell>
        </row>
        <row r="181">
          <cell r="A181" t="str">
            <v>SARAH ALTAGRACIA MEDINA DURAN</v>
          </cell>
          <cell r="B181" t="str">
            <v>00200132116</v>
          </cell>
          <cell r="C181">
            <v>41183</v>
          </cell>
          <cell r="D181" t="str">
            <v xml:space="preserve">ADMINISTRADOR (A) DE PARQUE, </v>
          </cell>
          <cell r="E181" t="str">
            <v>PARQUE INDUSTRIAL SAN CRISTOBAL (PISAN)</v>
          </cell>
          <cell r="F181">
            <v>31500</v>
          </cell>
          <cell r="G181" t="str">
            <v>FIJO</v>
          </cell>
          <cell r="H181">
            <v>904.05</v>
          </cell>
          <cell r="I181">
            <v>0</v>
          </cell>
          <cell r="J181">
            <v>957.6</v>
          </cell>
          <cell r="K181">
            <v>159.6</v>
          </cell>
          <cell r="L181">
            <v>29478.75</v>
          </cell>
          <cell r="M181" t="str">
            <v>F</v>
          </cell>
          <cell r="N181" t="str">
            <v>SF</v>
          </cell>
        </row>
        <row r="182">
          <cell r="A182" t="str">
            <v>DAVID SIERRA CANDELARIO</v>
          </cell>
          <cell r="B182" t="str">
            <v>00200244960</v>
          </cell>
          <cell r="C182">
            <v>38322</v>
          </cell>
          <cell r="D182" t="str">
            <v>VIGILANTE</v>
          </cell>
          <cell r="E182" t="str">
            <v>PARQUE INDUSTRIAL SAN CRISTOBAL (PISAN)</v>
          </cell>
          <cell r="F182">
            <v>10000</v>
          </cell>
          <cell r="G182" t="str">
            <v>ESTATUTO SIMPLIFICADO</v>
          </cell>
          <cell r="H182">
            <v>287</v>
          </cell>
          <cell r="I182">
            <v>0</v>
          </cell>
          <cell r="J182">
            <v>304</v>
          </cell>
          <cell r="K182">
            <v>0</v>
          </cell>
          <cell r="L182">
            <v>9409</v>
          </cell>
          <cell r="M182" t="str">
            <v>M</v>
          </cell>
          <cell r="N182" t="str">
            <v>SF</v>
          </cell>
        </row>
        <row r="183">
          <cell r="A183" t="str">
            <v>APOLINAR ARAUJO SILVA</v>
          </cell>
          <cell r="B183" t="str">
            <v>00200850535</v>
          </cell>
          <cell r="C183">
            <v>44866</v>
          </cell>
          <cell r="D183" t="str">
            <v>OBRERO</v>
          </cell>
          <cell r="E183" t="str">
            <v>PARQUE INDUSTRIAL SAN CRISTOBAL (PISAN)</v>
          </cell>
          <cell r="F183">
            <v>15000</v>
          </cell>
          <cell r="G183" t="str">
            <v>ESTATUTO SIMPLIFICADO</v>
          </cell>
          <cell r="H183">
            <v>430.5</v>
          </cell>
          <cell r="I183">
            <v>0</v>
          </cell>
          <cell r="J183">
            <v>456</v>
          </cell>
          <cell r="K183">
            <v>159.6</v>
          </cell>
          <cell r="L183">
            <v>13953.9</v>
          </cell>
          <cell r="M183" t="str">
            <v>M</v>
          </cell>
          <cell r="N183" t="str">
            <v>SF</v>
          </cell>
        </row>
        <row r="184">
          <cell r="A184" t="str">
            <v>TERESA POLANCO DEL ROSARIO</v>
          </cell>
          <cell r="B184" t="str">
            <v>00201048253</v>
          </cell>
          <cell r="C184">
            <v>44986</v>
          </cell>
          <cell r="D184" t="str">
            <v>CONSERJE</v>
          </cell>
          <cell r="E184" t="str">
            <v>PARQUE INDUSTRIAL SAN CRISTOBAL (PISAN)</v>
          </cell>
          <cell r="F184">
            <v>12000</v>
          </cell>
          <cell r="G184" t="str">
            <v>ESTATUTO SIMPLIFICADO</v>
          </cell>
          <cell r="H184">
            <v>344.4</v>
          </cell>
          <cell r="I184">
            <v>0</v>
          </cell>
          <cell r="J184">
            <v>364.8</v>
          </cell>
          <cell r="K184">
            <v>0</v>
          </cell>
          <cell r="L184">
            <v>11290.8</v>
          </cell>
          <cell r="M184" t="str">
            <v>F</v>
          </cell>
          <cell r="N184" t="str">
            <v>SF</v>
          </cell>
        </row>
        <row r="185">
          <cell r="A185" t="str">
            <v>FREDDY ANTONIO PAYANO MONTAS</v>
          </cell>
          <cell r="B185" t="str">
            <v>00201254067</v>
          </cell>
          <cell r="C185">
            <v>44409</v>
          </cell>
          <cell r="D185" t="str">
            <v>OBRERO</v>
          </cell>
          <cell r="E185" t="str">
            <v>PARQUE INDUSTRIAL SAN CRISTOBAL (PISAN)</v>
          </cell>
          <cell r="F185">
            <v>12000</v>
          </cell>
          <cell r="G185" t="str">
            <v>ESTATUTO SIMPLIFICADO</v>
          </cell>
          <cell r="H185">
            <v>344.4</v>
          </cell>
          <cell r="I185">
            <v>0</v>
          </cell>
          <cell r="J185">
            <v>364.8</v>
          </cell>
          <cell r="K185">
            <v>0</v>
          </cell>
          <cell r="L185">
            <v>11290.8</v>
          </cell>
          <cell r="M185" t="str">
            <v>M</v>
          </cell>
          <cell r="N185" t="str">
            <v>SF</v>
          </cell>
        </row>
        <row r="186">
          <cell r="A186" t="str">
            <v>ARABELI MARTINEZ</v>
          </cell>
          <cell r="B186" t="str">
            <v>01001131356</v>
          </cell>
          <cell r="C186">
            <v>44201</v>
          </cell>
          <cell r="D186" t="str">
            <v>MENSAJERA</v>
          </cell>
          <cell r="E186" t="str">
            <v>PARQUE INDUSTRIAL SAN CRISTOBAL (PISAN)</v>
          </cell>
          <cell r="F186">
            <v>16000</v>
          </cell>
          <cell r="G186" t="str">
            <v>ESTATUTO SIMPLIFICADO</v>
          </cell>
          <cell r="H186">
            <v>459.2</v>
          </cell>
          <cell r="I186">
            <v>0</v>
          </cell>
          <cell r="J186">
            <v>486.4</v>
          </cell>
          <cell r="K186">
            <v>0</v>
          </cell>
          <cell r="L186">
            <v>15054.4</v>
          </cell>
          <cell r="M186" t="str">
            <v>F</v>
          </cell>
          <cell r="N186" t="str">
            <v>SF</v>
          </cell>
        </row>
        <row r="187">
          <cell r="A187" t="str">
            <v>JESSICA ANGELICA MENDEZ SENA</v>
          </cell>
          <cell r="B187" t="str">
            <v>02000148763</v>
          </cell>
          <cell r="C187">
            <v>44317</v>
          </cell>
          <cell r="D187" t="str">
            <v>SECRETARIA</v>
          </cell>
          <cell r="E187" t="str">
            <v>PARQUE INDUSTRIAL SAN CRISTOBAL (PISAN)</v>
          </cell>
          <cell r="F187">
            <v>18000</v>
          </cell>
          <cell r="G187" t="str">
            <v>ESTATUTO SIMPLIFICADO</v>
          </cell>
          <cell r="H187">
            <v>516.6</v>
          </cell>
          <cell r="I187">
            <v>0</v>
          </cell>
          <cell r="J187">
            <v>547.20000000000005</v>
          </cell>
          <cell r="K187">
            <v>159.6</v>
          </cell>
          <cell r="L187">
            <v>16776.599999999999</v>
          </cell>
          <cell r="M187" t="str">
            <v>F</v>
          </cell>
          <cell r="N187" t="str">
            <v>SF</v>
          </cell>
        </row>
        <row r="188">
          <cell r="A188" t="str">
            <v>CARLOS MARTINEZ RUIZ</v>
          </cell>
          <cell r="B188" t="str">
            <v>10400167143</v>
          </cell>
          <cell r="C188">
            <v>44317</v>
          </cell>
          <cell r="D188" t="str">
            <v>AYUDANTE MANTENIMIENTO</v>
          </cell>
          <cell r="E188" t="str">
            <v>PARQUE INDUSTRIAL SAN CRISTOBAL (PISAN)</v>
          </cell>
          <cell r="F188">
            <v>15000</v>
          </cell>
          <cell r="G188" t="str">
            <v>ESTATUTO SIMPLIFICADO</v>
          </cell>
          <cell r="H188">
            <v>430.5</v>
          </cell>
          <cell r="I188">
            <v>0</v>
          </cell>
          <cell r="J188">
            <v>456</v>
          </cell>
          <cell r="K188">
            <v>0</v>
          </cell>
          <cell r="L188">
            <v>14113.5</v>
          </cell>
          <cell r="M188" t="str">
            <v>M</v>
          </cell>
          <cell r="N188" t="str">
            <v>SF</v>
          </cell>
        </row>
        <row r="189">
          <cell r="A189" t="str">
            <v>LEWIS GABRIEL ROCHE GUTIERREZ</v>
          </cell>
          <cell r="B189" t="str">
            <v>40221865716</v>
          </cell>
          <cell r="C189">
            <v>44835</v>
          </cell>
          <cell r="D189" t="str">
            <v>VIGILANTE</v>
          </cell>
          <cell r="E189" t="str">
            <v>PARQUE INDUSTRIAL SAN CRISTOBAL (PISAN)</v>
          </cell>
          <cell r="F189">
            <v>15000</v>
          </cell>
          <cell r="G189" t="str">
            <v>ESTATUTO SIMPLIFICADO</v>
          </cell>
          <cell r="H189">
            <v>430.5</v>
          </cell>
          <cell r="I189">
            <v>0</v>
          </cell>
          <cell r="J189">
            <v>456</v>
          </cell>
          <cell r="K189">
            <v>0</v>
          </cell>
          <cell r="L189">
            <v>14113.5</v>
          </cell>
          <cell r="M189" t="str">
            <v>M</v>
          </cell>
          <cell r="N189" t="str">
            <v>SF</v>
          </cell>
        </row>
        <row r="190">
          <cell r="A190" t="str">
            <v>RAFAEL BOLIVAR CEBALLO NIVAR</v>
          </cell>
          <cell r="B190" t="str">
            <v>00107935041</v>
          </cell>
          <cell r="C190">
            <v>38991</v>
          </cell>
          <cell r="D190" t="str">
            <v>AUXILIAR ALMACEN Y SUMINISTRO</v>
          </cell>
          <cell r="E190" t="str">
            <v>SECCION DE ALMACEN Y SUMINISTRO</v>
          </cell>
          <cell r="F190">
            <v>20000</v>
          </cell>
          <cell r="G190" t="str">
            <v>ESTATUTO SIMPLIFICADO</v>
          </cell>
          <cell r="H190">
            <v>574</v>
          </cell>
          <cell r="I190">
            <v>0</v>
          </cell>
          <cell r="J190">
            <v>608</v>
          </cell>
          <cell r="K190">
            <v>159.6</v>
          </cell>
          <cell r="L190">
            <v>18658.400000000001</v>
          </cell>
          <cell r="M190" t="str">
            <v>M</v>
          </cell>
          <cell r="N190" t="str">
            <v>PC</v>
          </cell>
        </row>
        <row r="191">
          <cell r="A191" t="str">
            <v>JOSE LUIS ESCARRAMAN HERNANDEZ</v>
          </cell>
          <cell r="B191" t="str">
            <v>00109081737</v>
          </cell>
          <cell r="C191">
            <v>44470</v>
          </cell>
          <cell r="D191" t="str">
            <v>AUXILIAR ALMACEN Y SUMINISTRO</v>
          </cell>
          <cell r="E191" t="str">
            <v>SECCION DE ALMACEN Y SUMINISTRO</v>
          </cell>
          <cell r="F191">
            <v>22000</v>
          </cell>
          <cell r="G191" t="str">
            <v>ESTATUTO SIMPLIFICADO</v>
          </cell>
          <cell r="H191">
            <v>631.4</v>
          </cell>
          <cell r="I191">
            <v>0</v>
          </cell>
          <cell r="J191">
            <v>668.8</v>
          </cell>
          <cell r="K191">
            <v>159.6</v>
          </cell>
          <cell r="L191">
            <v>20540.2</v>
          </cell>
          <cell r="M191" t="str">
            <v>M</v>
          </cell>
          <cell r="N191" t="str">
            <v>PC</v>
          </cell>
        </row>
        <row r="192">
          <cell r="A192" t="str">
            <v>MARTIN ALBERTO BAEZ CASTILLO</v>
          </cell>
          <cell r="B192" t="str">
            <v>22600212645</v>
          </cell>
          <cell r="C192">
            <v>45505</v>
          </cell>
          <cell r="D192" t="str">
            <v>SUPERVISOR DE ALMACEN Y SUMIN</v>
          </cell>
          <cell r="E192" t="str">
            <v>SECCION DE ALMACEN Y SUMINISTRO</v>
          </cell>
          <cell r="F192">
            <v>35000</v>
          </cell>
          <cell r="G192" t="str">
            <v>ESTATUTO SIMPLIFICADO</v>
          </cell>
          <cell r="H192">
            <v>1004.5</v>
          </cell>
          <cell r="I192">
            <v>0</v>
          </cell>
          <cell r="J192">
            <v>1064</v>
          </cell>
          <cell r="K192">
            <v>0</v>
          </cell>
          <cell r="L192">
            <v>32931.5</v>
          </cell>
          <cell r="M192" t="str">
            <v>M</v>
          </cell>
          <cell r="N192" t="str">
            <v>PC</v>
          </cell>
        </row>
        <row r="193">
          <cell r="A193" t="str">
            <v>JEANCARLO CARMONA TERRERO</v>
          </cell>
          <cell r="B193" t="str">
            <v>40228278640</v>
          </cell>
          <cell r="C193">
            <v>44270</v>
          </cell>
          <cell r="D193" t="str">
            <v>AUXILIAR ADMINISTRATIVO I</v>
          </cell>
          <cell r="E193" t="str">
            <v>SECCION DE ALMACEN Y SUMINISTRO</v>
          </cell>
          <cell r="F193">
            <v>20000</v>
          </cell>
          <cell r="G193" t="str">
            <v>ESTATUTO SIMPLIFICADO</v>
          </cell>
          <cell r="H193">
            <v>574</v>
          </cell>
          <cell r="I193">
            <v>0</v>
          </cell>
          <cell r="J193">
            <v>608</v>
          </cell>
          <cell r="K193">
            <v>159.6</v>
          </cell>
          <cell r="L193">
            <v>18658.400000000001</v>
          </cell>
          <cell r="M193" t="str">
            <v>M</v>
          </cell>
          <cell r="N193" t="str">
            <v>PF</v>
          </cell>
        </row>
        <row r="194">
          <cell r="A194" t="str">
            <v>ONELIA MONTERO</v>
          </cell>
          <cell r="B194" t="str">
            <v>00101639862</v>
          </cell>
          <cell r="C194">
            <v>39372</v>
          </cell>
          <cell r="D194" t="str">
            <v>ARCHIVISTA</v>
          </cell>
          <cell r="E194" t="str">
            <v>SECCION DE CORRESPONDENCIA Y ARCHIVO</v>
          </cell>
          <cell r="F194">
            <v>24750</v>
          </cell>
          <cell r="G194" t="str">
            <v>ESTATUTO SIMPLIFICADO</v>
          </cell>
          <cell r="H194">
            <v>710.33</v>
          </cell>
          <cell r="I194">
            <v>0</v>
          </cell>
          <cell r="J194">
            <v>752.4</v>
          </cell>
          <cell r="K194">
            <v>159.6</v>
          </cell>
          <cell r="L194">
            <v>23127.67</v>
          </cell>
          <cell r="M194" t="str">
            <v>F</v>
          </cell>
          <cell r="N194" t="str">
            <v>PF</v>
          </cell>
        </row>
        <row r="195">
          <cell r="A195" t="str">
            <v>RAMON ANTONIO ARIAS</v>
          </cell>
          <cell r="B195" t="str">
            <v>00107168569</v>
          </cell>
          <cell r="C195">
            <v>44958</v>
          </cell>
          <cell r="D195" t="str">
            <v>MENSAJERO</v>
          </cell>
          <cell r="E195" t="str">
            <v>SECCION DE CORRESPONDENCIA Y ARCHIVO</v>
          </cell>
          <cell r="F195">
            <v>23000</v>
          </cell>
          <cell r="G195" t="str">
            <v>ESTATUTO SIMPLIFICADO</v>
          </cell>
          <cell r="H195">
            <v>660.1</v>
          </cell>
          <cell r="I195">
            <v>0</v>
          </cell>
          <cell r="J195">
            <v>699.2</v>
          </cell>
          <cell r="K195">
            <v>0</v>
          </cell>
          <cell r="L195">
            <v>21640.7</v>
          </cell>
          <cell r="M195" t="str">
            <v>M</v>
          </cell>
          <cell r="N195" t="str">
            <v>PF</v>
          </cell>
        </row>
        <row r="196">
          <cell r="A196" t="str">
            <v>MILEDY ESPERANZA GIL VALDEZ</v>
          </cell>
          <cell r="B196" t="str">
            <v>00108921362</v>
          </cell>
          <cell r="C196">
            <v>44188</v>
          </cell>
          <cell r="D196" t="str">
            <v>AUXILIAR ADMINISTRATIVO (A)</v>
          </cell>
          <cell r="E196" t="str">
            <v>SECCION DE CORRESPONDENCIA Y ARCHIVO</v>
          </cell>
          <cell r="F196">
            <v>25000</v>
          </cell>
          <cell r="G196" t="str">
            <v>ESTATUTO SIMPLIFICADO</v>
          </cell>
          <cell r="H196">
            <v>717.5</v>
          </cell>
          <cell r="I196">
            <v>0</v>
          </cell>
          <cell r="J196">
            <v>760</v>
          </cell>
          <cell r="K196">
            <v>159.6</v>
          </cell>
          <cell r="L196">
            <v>23362.9</v>
          </cell>
          <cell r="M196" t="str">
            <v>F</v>
          </cell>
          <cell r="N196" t="str">
            <v>PF</v>
          </cell>
        </row>
        <row r="197">
          <cell r="A197" t="str">
            <v>JOHANNY OVALLES CEDEÑO</v>
          </cell>
          <cell r="B197" t="str">
            <v>00109890533</v>
          </cell>
          <cell r="C197">
            <v>44835</v>
          </cell>
          <cell r="D197" t="str">
            <v>AUXILIAR ADMINISTRATIVO (A)</v>
          </cell>
          <cell r="E197" t="str">
            <v>SECCION DE CORRESPONDENCIA Y ARCHIVO</v>
          </cell>
          <cell r="F197">
            <v>25000</v>
          </cell>
          <cell r="G197" t="str">
            <v>ESTATUTO SIMPLIFICADO</v>
          </cell>
          <cell r="H197">
            <v>717.5</v>
          </cell>
          <cell r="I197">
            <v>0</v>
          </cell>
          <cell r="J197">
            <v>760</v>
          </cell>
          <cell r="K197">
            <v>0</v>
          </cell>
          <cell r="L197">
            <v>23522.5</v>
          </cell>
          <cell r="M197" t="str">
            <v>F</v>
          </cell>
          <cell r="N197" t="str">
            <v>PF</v>
          </cell>
        </row>
        <row r="198">
          <cell r="A198" t="str">
            <v>VICTOR MANUEL LENDOF ALVAREZ</v>
          </cell>
          <cell r="B198" t="str">
            <v>00112079223</v>
          </cell>
          <cell r="C198">
            <v>40504</v>
          </cell>
          <cell r="D198" t="str">
            <v>AUXILIAR ADMINISTRATIVO I</v>
          </cell>
          <cell r="E198" t="str">
            <v>SECCION DE CORRESPONDENCIA Y ARCHIVO</v>
          </cell>
          <cell r="F198">
            <v>27000</v>
          </cell>
          <cell r="G198" t="str">
            <v>EMPLEADO DE CARRERA</v>
          </cell>
          <cell r="H198">
            <v>774.9</v>
          </cell>
          <cell r="I198">
            <v>0</v>
          </cell>
          <cell r="J198">
            <v>820.8</v>
          </cell>
          <cell r="K198">
            <v>0</v>
          </cell>
          <cell r="L198">
            <v>25404.3</v>
          </cell>
          <cell r="M198" t="str">
            <v>M</v>
          </cell>
          <cell r="N198" t="str">
            <v>SB</v>
          </cell>
        </row>
        <row r="199">
          <cell r="A199" t="str">
            <v>HENRY NIVAR ARVELO</v>
          </cell>
          <cell r="B199" t="str">
            <v>00115405979</v>
          </cell>
          <cell r="C199">
            <v>41518</v>
          </cell>
          <cell r="D199" t="str">
            <v>ARCHIVISTA</v>
          </cell>
          <cell r="E199" t="str">
            <v>SECCION DE CORRESPONDENCIA Y ARCHIVO</v>
          </cell>
          <cell r="F199">
            <v>24750</v>
          </cell>
          <cell r="G199" t="str">
            <v>ESTATUTO SIMPLIFICADO</v>
          </cell>
          <cell r="H199">
            <v>710.33</v>
          </cell>
          <cell r="I199">
            <v>0</v>
          </cell>
          <cell r="J199">
            <v>752.4</v>
          </cell>
          <cell r="K199">
            <v>800</v>
          </cell>
          <cell r="L199">
            <v>22487.27</v>
          </cell>
          <cell r="M199" t="str">
            <v>M</v>
          </cell>
          <cell r="N199" t="str">
            <v>PF</v>
          </cell>
        </row>
        <row r="200">
          <cell r="A200" t="str">
            <v>JUAN MARTIN CRUZ DIAZ</v>
          </cell>
          <cell r="B200" t="str">
            <v>03100242308</v>
          </cell>
          <cell r="C200">
            <v>45505</v>
          </cell>
          <cell r="D200" t="str">
            <v>MENSAJERO EXTERNO</v>
          </cell>
          <cell r="E200" t="str">
            <v>SECCION DE CORRESPONDENCIA Y ARCHIVO</v>
          </cell>
          <cell r="F200">
            <v>25000</v>
          </cell>
          <cell r="G200" t="str">
            <v>ESTATUTO SIMPLIFICADO</v>
          </cell>
          <cell r="H200">
            <v>717.5</v>
          </cell>
          <cell r="I200">
            <v>0</v>
          </cell>
          <cell r="J200">
            <v>760</v>
          </cell>
          <cell r="K200">
            <v>0</v>
          </cell>
          <cell r="L200">
            <v>23522.5</v>
          </cell>
          <cell r="M200" t="str">
            <v>M</v>
          </cell>
          <cell r="N200" t="str">
            <v>PF</v>
          </cell>
        </row>
        <row r="201">
          <cell r="A201" t="str">
            <v>JOSE ANTONIO MARTINEZ GUZMAN</v>
          </cell>
          <cell r="B201" t="str">
            <v>03105227932</v>
          </cell>
          <cell r="C201">
            <v>45505</v>
          </cell>
          <cell r="D201" t="str">
            <v>MENSAJERO INTERNO</v>
          </cell>
          <cell r="E201" t="str">
            <v>SECCION DE CORRESPONDENCIA Y ARCHIVO</v>
          </cell>
          <cell r="F201">
            <v>25000</v>
          </cell>
          <cell r="G201" t="str">
            <v>ESTATUTO SIMPLIFICADO</v>
          </cell>
          <cell r="H201">
            <v>717.5</v>
          </cell>
          <cell r="I201">
            <v>0</v>
          </cell>
          <cell r="J201">
            <v>760</v>
          </cell>
          <cell r="K201">
            <v>0</v>
          </cell>
          <cell r="L201">
            <v>23522.5</v>
          </cell>
          <cell r="M201" t="str">
            <v>M</v>
          </cell>
          <cell r="N201" t="str">
            <v>PF</v>
          </cell>
        </row>
        <row r="202">
          <cell r="A202" t="str">
            <v>ILVYS GRAIVER JIMENEZ MARTINEZ</v>
          </cell>
          <cell r="B202" t="str">
            <v>22400388728</v>
          </cell>
          <cell r="C202">
            <v>44682</v>
          </cell>
          <cell r="D202" t="str">
            <v>AUXILIAR ADMINISTRATIVO (A)</v>
          </cell>
          <cell r="E202" t="str">
            <v>SECCION DE CORRESPONDENCIA Y ARCHIVO</v>
          </cell>
          <cell r="F202">
            <v>30000</v>
          </cell>
          <cell r="G202" t="str">
            <v>ESTATUTO SIMPLIFICADO</v>
          </cell>
          <cell r="H202">
            <v>861</v>
          </cell>
          <cell r="I202">
            <v>0</v>
          </cell>
          <cell r="J202">
            <v>912</v>
          </cell>
          <cell r="K202">
            <v>1715.46</v>
          </cell>
          <cell r="L202">
            <v>26511.54</v>
          </cell>
          <cell r="M202" t="str">
            <v>M</v>
          </cell>
          <cell r="N202" t="str">
            <v>PF</v>
          </cell>
        </row>
        <row r="203">
          <cell r="A203" t="str">
            <v>INGRID ANTONIA QUEZADA</v>
          </cell>
          <cell r="B203" t="str">
            <v>22400532010</v>
          </cell>
          <cell r="C203">
            <v>44470</v>
          </cell>
          <cell r="D203" t="str">
            <v>AUXILIAR ADMINISTRATIVO (A)</v>
          </cell>
          <cell r="E203" t="str">
            <v>SECCION DE CORRESPONDENCIA Y ARCHIVO</v>
          </cell>
          <cell r="F203">
            <v>30000</v>
          </cell>
          <cell r="G203" t="str">
            <v>ESTATUTO SIMPLIFICADO</v>
          </cell>
          <cell r="H203">
            <v>861</v>
          </cell>
          <cell r="I203">
            <v>0</v>
          </cell>
          <cell r="J203">
            <v>912</v>
          </cell>
          <cell r="K203">
            <v>159.6</v>
          </cell>
          <cell r="L203">
            <v>28067.4</v>
          </cell>
          <cell r="M203" t="str">
            <v>F</v>
          </cell>
          <cell r="N203" t="str">
            <v>PF</v>
          </cell>
        </row>
        <row r="204">
          <cell r="A204" t="str">
            <v>PAOLA DE LA CRUZ GONZALEZ</v>
          </cell>
          <cell r="B204" t="str">
            <v>22500500552</v>
          </cell>
          <cell r="C204">
            <v>44562</v>
          </cell>
          <cell r="D204" t="str">
            <v>TECNICO ARCHIVISTA</v>
          </cell>
          <cell r="E204" t="str">
            <v>SECCION DE CORRESPONDENCIA Y ARCHIVO</v>
          </cell>
          <cell r="F204">
            <v>30000</v>
          </cell>
          <cell r="G204" t="str">
            <v>EMPLEADO DE CARRERA</v>
          </cell>
          <cell r="H204">
            <v>861</v>
          </cell>
          <cell r="I204">
            <v>0</v>
          </cell>
          <cell r="J204">
            <v>912</v>
          </cell>
          <cell r="K204">
            <v>957.62</v>
          </cell>
          <cell r="L204">
            <v>27269.38</v>
          </cell>
          <cell r="M204" t="str">
            <v>F</v>
          </cell>
          <cell r="N204" t="str">
            <v>PF</v>
          </cell>
        </row>
        <row r="205">
          <cell r="A205" t="str">
            <v>YOSENY DE OLEO MORILLO</v>
          </cell>
          <cell r="B205" t="str">
            <v>40211871344</v>
          </cell>
          <cell r="C205">
            <v>45261</v>
          </cell>
          <cell r="D205" t="str">
            <v>AUXILIAR ADMINISTRATIVO (A)</v>
          </cell>
          <cell r="E205" t="str">
            <v>SECCION DE CORRESPONDENCIA Y ARCHIVO</v>
          </cell>
          <cell r="F205">
            <v>20000</v>
          </cell>
          <cell r="G205" t="str">
            <v>ESTATUTO SIMPLIFICADO</v>
          </cell>
          <cell r="H205">
            <v>574</v>
          </cell>
          <cell r="I205">
            <v>0</v>
          </cell>
          <cell r="J205">
            <v>608</v>
          </cell>
          <cell r="K205">
            <v>0</v>
          </cell>
          <cell r="L205">
            <v>18818</v>
          </cell>
          <cell r="M205" t="str">
            <v>F</v>
          </cell>
          <cell r="N205" t="str">
            <v>SJ</v>
          </cell>
        </row>
        <row r="206">
          <cell r="A206" t="str">
            <v>SMITH BAEZ DE LEON</v>
          </cell>
          <cell r="B206" t="str">
            <v>40211988221</v>
          </cell>
          <cell r="C206">
            <v>44621</v>
          </cell>
          <cell r="D206" t="str">
            <v>AUXILIAR ADMINISTRATIVO (A)</v>
          </cell>
          <cell r="E206" t="str">
            <v>SECCION DE CORRESPONDENCIA Y ARCHIVO</v>
          </cell>
          <cell r="F206">
            <v>27000</v>
          </cell>
          <cell r="G206" t="str">
            <v>ESTATUTO SIMPLIFICADO</v>
          </cell>
          <cell r="H206">
            <v>774.9</v>
          </cell>
          <cell r="I206">
            <v>0</v>
          </cell>
          <cell r="J206">
            <v>820.8</v>
          </cell>
          <cell r="K206">
            <v>0</v>
          </cell>
          <cell r="L206">
            <v>25404.3</v>
          </cell>
          <cell r="M206" t="str">
            <v>M</v>
          </cell>
          <cell r="N206" t="str">
            <v>PF</v>
          </cell>
        </row>
        <row r="207">
          <cell r="A207" t="str">
            <v>AMY DYLENNY ABREU MARTINEZ</v>
          </cell>
          <cell r="B207" t="str">
            <v>40212729236</v>
          </cell>
          <cell r="C207">
            <v>45078</v>
          </cell>
          <cell r="D207" t="str">
            <v>MENSAJERA INTERNA</v>
          </cell>
          <cell r="E207" t="str">
            <v>SECCION DE CORRESPONDENCIA Y ARCHIVO</v>
          </cell>
          <cell r="F207">
            <v>25000</v>
          </cell>
          <cell r="G207" t="str">
            <v>ESTATUTO SIMPLIFICADO</v>
          </cell>
          <cell r="H207">
            <v>717.5</v>
          </cell>
          <cell r="I207">
            <v>0</v>
          </cell>
          <cell r="J207">
            <v>760</v>
          </cell>
          <cell r="K207">
            <v>0</v>
          </cell>
          <cell r="L207">
            <v>23522.5</v>
          </cell>
          <cell r="M207" t="str">
            <v>F</v>
          </cell>
          <cell r="N207" t="str">
            <v>PF</v>
          </cell>
        </row>
        <row r="208">
          <cell r="A208" t="str">
            <v>DARWIN NUÑEZ JAVIER</v>
          </cell>
          <cell r="B208" t="str">
            <v>40225669650</v>
          </cell>
          <cell r="C208">
            <v>41834</v>
          </cell>
          <cell r="D208" t="str">
            <v>FOTOCOPIADOR</v>
          </cell>
          <cell r="E208" t="str">
            <v>SECCION DE CORRESPONDENCIA Y ARCHIVO</v>
          </cell>
          <cell r="F208">
            <v>24750</v>
          </cell>
          <cell r="G208" t="str">
            <v>ESTATUTO SIMPLIFICADO</v>
          </cell>
          <cell r="H208">
            <v>710.33</v>
          </cell>
          <cell r="I208">
            <v>0</v>
          </cell>
          <cell r="J208">
            <v>752.4</v>
          </cell>
          <cell r="K208">
            <v>0</v>
          </cell>
          <cell r="L208">
            <v>23287.27</v>
          </cell>
          <cell r="M208" t="str">
            <v>M</v>
          </cell>
          <cell r="N208" t="str">
            <v>PF</v>
          </cell>
        </row>
        <row r="209">
          <cell r="A209" t="str">
            <v>LUISA MARIA GONZALEZ</v>
          </cell>
          <cell r="B209" t="str">
            <v>40229395286</v>
          </cell>
          <cell r="C209">
            <v>44838</v>
          </cell>
          <cell r="D209" t="str">
            <v>AUXILIAR ADMINISTRATIVO (A)</v>
          </cell>
          <cell r="E209" t="str">
            <v>SECCION DE CORRESPONDENCIA Y ARCHIVO</v>
          </cell>
          <cell r="F209">
            <v>25000</v>
          </cell>
          <cell r="G209" t="str">
            <v>ESTATUTO SIMPLIFICADO</v>
          </cell>
          <cell r="H209">
            <v>717.5</v>
          </cell>
          <cell r="I209">
            <v>0</v>
          </cell>
          <cell r="J209">
            <v>760</v>
          </cell>
          <cell r="K209">
            <v>0</v>
          </cell>
          <cell r="L209">
            <v>23522.5</v>
          </cell>
          <cell r="M209" t="str">
            <v>F</v>
          </cell>
          <cell r="N209" t="str">
            <v>PF</v>
          </cell>
        </row>
        <row r="210">
          <cell r="A210" t="str">
            <v>YUNIOR ERNESTO SOTO SUERO</v>
          </cell>
          <cell r="B210" t="str">
            <v>40233466743</v>
          </cell>
          <cell r="C210">
            <v>45261</v>
          </cell>
          <cell r="D210" t="str">
            <v>MENSAJERO INTERNO</v>
          </cell>
          <cell r="E210" t="str">
            <v>SECCION DE CORRESPONDENCIA Y ARCHIVO</v>
          </cell>
          <cell r="F210">
            <v>20000</v>
          </cell>
          <cell r="G210" t="str">
            <v>ESTATUTO SIMPLIFICADO</v>
          </cell>
          <cell r="H210">
            <v>574</v>
          </cell>
          <cell r="I210">
            <v>0</v>
          </cell>
          <cell r="J210">
            <v>608</v>
          </cell>
          <cell r="K210">
            <v>0</v>
          </cell>
          <cell r="L210">
            <v>18818</v>
          </cell>
          <cell r="M210" t="str">
            <v>M</v>
          </cell>
          <cell r="N210" t="str">
            <v>PF</v>
          </cell>
        </row>
        <row r="211">
          <cell r="A211" t="str">
            <v>CARLOS ALEXIS MEDINA PANIAGUA</v>
          </cell>
          <cell r="B211" t="str">
            <v>40234020317</v>
          </cell>
          <cell r="C211">
            <v>45047</v>
          </cell>
          <cell r="D211" t="str">
            <v>MENSAJERO INTERNO</v>
          </cell>
          <cell r="E211" t="str">
            <v>SECCION DE CORRESPONDENCIA Y ARCHIVO</v>
          </cell>
          <cell r="F211">
            <v>25000</v>
          </cell>
          <cell r="G211" t="str">
            <v>ESTATUTO SIMPLIFICADO</v>
          </cell>
          <cell r="H211">
            <v>717.5</v>
          </cell>
          <cell r="I211">
            <v>0</v>
          </cell>
          <cell r="J211">
            <v>760</v>
          </cell>
          <cell r="K211">
            <v>0</v>
          </cell>
          <cell r="L211">
            <v>23522.5</v>
          </cell>
          <cell r="M211" t="str">
            <v>M</v>
          </cell>
          <cell r="N211" t="str">
            <v>PF</v>
          </cell>
        </row>
        <row r="212">
          <cell r="A212" t="str">
            <v>ROSA MARIA ALMONTE MALDONADO</v>
          </cell>
          <cell r="B212" t="str">
            <v>00100467752</v>
          </cell>
          <cell r="C212">
            <v>39066</v>
          </cell>
          <cell r="D212" t="str">
            <v>CONSERJE</v>
          </cell>
          <cell r="E212" t="str">
            <v>SECCION DE MANTENIMIENTO Y MAYORDOMIA</v>
          </cell>
          <cell r="F212">
            <v>16000</v>
          </cell>
          <cell r="G212" t="str">
            <v>ESTATUTO SIMPLIFICADO</v>
          </cell>
          <cell r="H212">
            <v>459.2</v>
          </cell>
          <cell r="I212">
            <v>0</v>
          </cell>
          <cell r="J212">
            <v>486.4</v>
          </cell>
          <cell r="K212">
            <v>159.6</v>
          </cell>
          <cell r="L212">
            <v>14894.8</v>
          </cell>
          <cell r="M212" t="str">
            <v>F</v>
          </cell>
          <cell r="N212" t="str">
            <v>PD</v>
          </cell>
        </row>
        <row r="213">
          <cell r="A213" t="str">
            <v>DAVID ANTONIO BURGOS ALMONTE</v>
          </cell>
          <cell r="B213" t="str">
            <v>00101962173</v>
          </cell>
          <cell r="C213">
            <v>43040</v>
          </cell>
          <cell r="D213" t="str">
            <v>EBANISTA</v>
          </cell>
          <cell r="E213" t="str">
            <v>SECCION DE MANTENIMIENTO Y MAYORDOMIA</v>
          </cell>
          <cell r="F213">
            <v>18500</v>
          </cell>
          <cell r="G213" t="str">
            <v>FIJO</v>
          </cell>
          <cell r="H213">
            <v>530.95000000000005</v>
          </cell>
          <cell r="I213">
            <v>0</v>
          </cell>
          <cell r="J213">
            <v>562.4</v>
          </cell>
          <cell r="K213">
            <v>0</v>
          </cell>
          <cell r="L213">
            <v>17406.650000000001</v>
          </cell>
          <cell r="M213" t="str">
            <v>M</v>
          </cell>
          <cell r="N213" t="str">
            <v>PD</v>
          </cell>
        </row>
        <row r="214">
          <cell r="A214" t="str">
            <v>ROSALINA MERCEDES CEPEDA YNFANTE</v>
          </cell>
          <cell r="B214" t="str">
            <v>00103192415</v>
          </cell>
          <cell r="C214">
            <v>40057</v>
          </cell>
          <cell r="D214" t="str">
            <v>CONSERJE</v>
          </cell>
          <cell r="E214" t="str">
            <v>SECCION DE MANTENIMIENTO Y MAYORDOMIA</v>
          </cell>
          <cell r="F214">
            <v>16000</v>
          </cell>
          <cell r="G214" t="str">
            <v>ESTATUTO SIMPLIFICADO</v>
          </cell>
          <cell r="H214">
            <v>459.2</v>
          </cell>
          <cell r="I214">
            <v>0</v>
          </cell>
          <cell r="J214">
            <v>486.4</v>
          </cell>
          <cell r="K214">
            <v>159.6</v>
          </cell>
          <cell r="L214">
            <v>14894.8</v>
          </cell>
          <cell r="M214" t="str">
            <v>F</v>
          </cell>
          <cell r="N214" t="str">
            <v>PD</v>
          </cell>
        </row>
        <row r="215">
          <cell r="A215" t="str">
            <v>AQUILINO SEGURA SANTANA</v>
          </cell>
          <cell r="B215" t="str">
            <v>00103453189</v>
          </cell>
          <cell r="C215">
            <v>40299</v>
          </cell>
          <cell r="D215" t="str">
            <v>AYUDANTE DE MANTENIMIENTO</v>
          </cell>
          <cell r="E215" t="str">
            <v>SECCION DE MANTENIMIENTO Y MAYORDOMIA</v>
          </cell>
          <cell r="F215">
            <v>18500</v>
          </cell>
          <cell r="G215" t="str">
            <v>ESTATUTO SIMPLIFICADO</v>
          </cell>
          <cell r="H215">
            <v>530.95000000000005</v>
          </cell>
          <cell r="I215">
            <v>0</v>
          </cell>
          <cell r="J215">
            <v>562.4</v>
          </cell>
          <cell r="K215">
            <v>957.62</v>
          </cell>
          <cell r="L215">
            <v>16449.03</v>
          </cell>
          <cell r="M215" t="str">
            <v>M</v>
          </cell>
          <cell r="N215" t="str">
            <v>PD</v>
          </cell>
        </row>
        <row r="216">
          <cell r="A216" t="str">
            <v>FRANCISCA MELO SEPULVEDA</v>
          </cell>
          <cell r="B216" t="str">
            <v>00104321914</v>
          </cell>
          <cell r="C216">
            <v>39622</v>
          </cell>
          <cell r="D216" t="str">
            <v>CONSERJE</v>
          </cell>
          <cell r="E216" t="str">
            <v>SECCION DE MANTENIMIENTO Y MAYORDOMIA</v>
          </cell>
          <cell r="F216">
            <v>16000</v>
          </cell>
          <cell r="G216" t="str">
            <v>ESTATUTO SIMPLIFICADO</v>
          </cell>
          <cell r="H216">
            <v>459.2</v>
          </cell>
          <cell r="I216">
            <v>0</v>
          </cell>
          <cell r="J216">
            <v>486.4</v>
          </cell>
          <cell r="K216">
            <v>159.6</v>
          </cell>
          <cell r="L216">
            <v>14894.8</v>
          </cell>
          <cell r="M216" t="str">
            <v>F</v>
          </cell>
          <cell r="N216" t="str">
            <v>PD</v>
          </cell>
        </row>
        <row r="217">
          <cell r="A217" t="str">
            <v>ISIDORA DICENT</v>
          </cell>
          <cell r="B217" t="str">
            <v>00104325451</v>
          </cell>
          <cell r="C217">
            <v>38231</v>
          </cell>
          <cell r="D217" t="str">
            <v>CONSERJE</v>
          </cell>
          <cell r="E217" t="str">
            <v>SECCION DE MANTENIMIENTO Y MAYORDOMIA</v>
          </cell>
          <cell r="F217">
            <v>16000</v>
          </cell>
          <cell r="G217" t="str">
            <v>ESTATUTO SIMPLIFICADO</v>
          </cell>
          <cell r="H217">
            <v>459.2</v>
          </cell>
          <cell r="I217">
            <v>0</v>
          </cell>
          <cell r="J217">
            <v>486.4</v>
          </cell>
          <cell r="K217">
            <v>159.6</v>
          </cell>
          <cell r="L217">
            <v>14894.8</v>
          </cell>
          <cell r="M217" t="str">
            <v>F</v>
          </cell>
          <cell r="N217" t="str">
            <v>PD</v>
          </cell>
        </row>
        <row r="218">
          <cell r="A218" t="str">
            <v>BAUDILIO MARTINEZ</v>
          </cell>
          <cell r="B218" t="str">
            <v>00106649684</v>
          </cell>
          <cell r="C218">
            <v>45505</v>
          </cell>
          <cell r="D218" t="str">
            <v>SUPERVISOR MANTENIMIENTO</v>
          </cell>
          <cell r="E218" t="str">
            <v>SECCION DE MANTENIMIENTO Y MAYORDOMIA</v>
          </cell>
          <cell r="F218">
            <v>30000</v>
          </cell>
          <cell r="G218" t="str">
            <v>ESTATUTO SIMPLIFICADO</v>
          </cell>
          <cell r="H218">
            <v>861</v>
          </cell>
          <cell r="I218">
            <v>0</v>
          </cell>
          <cell r="J218">
            <v>912</v>
          </cell>
          <cell r="K218">
            <v>0</v>
          </cell>
          <cell r="L218">
            <v>28227</v>
          </cell>
          <cell r="M218" t="str">
            <v>M</v>
          </cell>
          <cell r="N218" t="str">
            <v>PD</v>
          </cell>
        </row>
        <row r="219">
          <cell r="A219" t="str">
            <v>VALENTIN CONTRERAS</v>
          </cell>
          <cell r="B219" t="str">
            <v>00107547010</v>
          </cell>
          <cell r="C219">
            <v>41122</v>
          </cell>
          <cell r="D219" t="str">
            <v>AYUDANTE DE MANTENIMIENTO</v>
          </cell>
          <cell r="E219" t="str">
            <v>SECCION DE MANTENIMIENTO Y MAYORDOMIA</v>
          </cell>
          <cell r="F219">
            <v>18500</v>
          </cell>
          <cell r="G219" t="str">
            <v>ESTATUTO SIMPLIFICADO</v>
          </cell>
          <cell r="H219">
            <v>530.95000000000005</v>
          </cell>
          <cell r="I219">
            <v>0</v>
          </cell>
          <cell r="J219">
            <v>562.4</v>
          </cell>
          <cell r="K219">
            <v>0</v>
          </cell>
          <cell r="L219">
            <v>17406.650000000001</v>
          </cell>
          <cell r="M219" t="str">
            <v>M</v>
          </cell>
          <cell r="N219" t="str">
            <v>PD</v>
          </cell>
        </row>
        <row r="220">
          <cell r="A220" t="str">
            <v>OSVALDO RUIZ SAMBOY</v>
          </cell>
          <cell r="B220" t="str">
            <v>00108532243</v>
          </cell>
          <cell r="C220">
            <v>44986</v>
          </cell>
          <cell r="D220" t="str">
            <v>SUPERVISOR MANTENIMIENTO</v>
          </cell>
          <cell r="E220" t="str">
            <v>SECCION DE MANTENIMIENTO Y MAYORDOMIA</v>
          </cell>
          <cell r="F220">
            <v>35000</v>
          </cell>
          <cell r="G220" t="str">
            <v>ESTATUTO SIMPLIFICADO</v>
          </cell>
          <cell r="H220">
            <v>1004.5</v>
          </cell>
          <cell r="I220">
            <v>0</v>
          </cell>
          <cell r="J220">
            <v>1064</v>
          </cell>
          <cell r="K220">
            <v>159.6</v>
          </cell>
          <cell r="L220">
            <v>32771.9</v>
          </cell>
          <cell r="M220" t="str">
            <v>M</v>
          </cell>
          <cell r="N220" t="str">
            <v>PC</v>
          </cell>
        </row>
        <row r="221">
          <cell r="A221" t="str">
            <v>NICOLAS ALMONTE ACOSTA</v>
          </cell>
          <cell r="B221" t="str">
            <v>00110556834</v>
          </cell>
          <cell r="C221">
            <v>44270</v>
          </cell>
          <cell r="D221" t="str">
            <v>AYUDANTE DE MANTENIMIENTO</v>
          </cell>
          <cell r="E221" t="str">
            <v>SECCION DE MANTENIMIENTO Y MAYORDOMIA</v>
          </cell>
          <cell r="F221">
            <v>20000</v>
          </cell>
          <cell r="G221" t="str">
            <v>ESTATUTO SIMPLIFICADO</v>
          </cell>
          <cell r="H221">
            <v>574</v>
          </cell>
          <cell r="I221">
            <v>0</v>
          </cell>
          <cell r="J221">
            <v>608</v>
          </cell>
          <cell r="K221">
            <v>159.6</v>
          </cell>
          <cell r="L221">
            <v>18658.400000000001</v>
          </cell>
          <cell r="M221" t="str">
            <v>M</v>
          </cell>
          <cell r="N221" t="str">
            <v>PD</v>
          </cell>
        </row>
        <row r="222">
          <cell r="A222" t="str">
            <v>JULIANA MARIA SUAZO</v>
          </cell>
          <cell r="B222" t="str">
            <v>00110704046</v>
          </cell>
          <cell r="C222">
            <v>38523</v>
          </cell>
          <cell r="D222" t="str">
            <v>CONSERJE</v>
          </cell>
          <cell r="E222" t="str">
            <v>SECCION DE MANTENIMIENTO Y MAYORDOMIA</v>
          </cell>
          <cell r="F222">
            <v>16000</v>
          </cell>
          <cell r="G222" t="str">
            <v>ESTATUTO SIMPLIFICADO</v>
          </cell>
          <cell r="H222">
            <v>459.2</v>
          </cell>
          <cell r="I222">
            <v>0</v>
          </cell>
          <cell r="J222">
            <v>486.4</v>
          </cell>
          <cell r="K222">
            <v>159.6</v>
          </cell>
          <cell r="L222">
            <v>14894.8</v>
          </cell>
          <cell r="M222" t="str">
            <v>F</v>
          </cell>
          <cell r="N222" t="str">
            <v>PD</v>
          </cell>
        </row>
        <row r="223">
          <cell r="A223" t="str">
            <v>BILEIXI DE LA CRUZ DE PEÑA</v>
          </cell>
          <cell r="B223" t="str">
            <v>00111439600</v>
          </cell>
          <cell r="C223">
            <v>44774</v>
          </cell>
          <cell r="D223" t="str">
            <v>CONSERJE</v>
          </cell>
          <cell r="E223" t="str">
            <v>SECCION DE MANTENIMIENTO Y MAYORDOMIA</v>
          </cell>
          <cell r="F223">
            <v>19000</v>
          </cell>
          <cell r="G223" t="str">
            <v>ESTATUTO SIMPLIFICADO</v>
          </cell>
          <cell r="H223">
            <v>545.29999999999995</v>
          </cell>
          <cell r="I223">
            <v>0</v>
          </cell>
          <cell r="J223">
            <v>577.6</v>
          </cell>
          <cell r="K223">
            <v>0</v>
          </cell>
          <cell r="L223">
            <v>17877.099999999999</v>
          </cell>
          <cell r="M223" t="str">
            <v>F</v>
          </cell>
          <cell r="N223" t="str">
            <v>PD</v>
          </cell>
        </row>
        <row r="224">
          <cell r="A224" t="str">
            <v>WALKIRIA ARIAS BRITO</v>
          </cell>
          <cell r="B224" t="str">
            <v>00112784350</v>
          </cell>
          <cell r="C224">
            <v>38657</v>
          </cell>
          <cell r="D224" t="str">
            <v>SECRETARIA</v>
          </cell>
          <cell r="E224" t="str">
            <v>SECCION DE MANTENIMIENTO Y MAYORDOMIA</v>
          </cell>
          <cell r="F224">
            <v>26250</v>
          </cell>
          <cell r="G224" t="str">
            <v>EMPLEADO DE CARRERA</v>
          </cell>
          <cell r="H224">
            <v>753.38</v>
          </cell>
          <cell r="I224">
            <v>0</v>
          </cell>
          <cell r="J224">
            <v>798</v>
          </cell>
          <cell r="K224">
            <v>235.67</v>
          </cell>
          <cell r="L224">
            <v>24462.95</v>
          </cell>
          <cell r="M224" t="str">
            <v>F</v>
          </cell>
          <cell r="N224" t="str">
            <v>PD</v>
          </cell>
        </row>
        <row r="225">
          <cell r="A225" t="str">
            <v>YAKAIRA PEGUERO LUNA</v>
          </cell>
          <cell r="B225" t="str">
            <v>00112999776</v>
          </cell>
          <cell r="C225">
            <v>45505</v>
          </cell>
          <cell r="D225" t="str">
            <v>CONSERJE</v>
          </cell>
          <cell r="E225" t="str">
            <v>SECCION DE MANTENIMIENTO Y MAYORDOMIA</v>
          </cell>
          <cell r="F225">
            <v>19000</v>
          </cell>
          <cell r="G225" t="str">
            <v>ESTATUTO SIMPLIFICADO</v>
          </cell>
          <cell r="H225">
            <v>545.29999999999995</v>
          </cell>
          <cell r="I225">
            <v>0</v>
          </cell>
          <cell r="J225">
            <v>577.6</v>
          </cell>
          <cell r="K225">
            <v>0</v>
          </cell>
          <cell r="L225">
            <v>17877.099999999999</v>
          </cell>
          <cell r="M225" t="str">
            <v>F</v>
          </cell>
          <cell r="N225" t="str">
            <v>PD</v>
          </cell>
        </row>
        <row r="226">
          <cell r="A226" t="str">
            <v>LAZARO MOLA COLON</v>
          </cell>
          <cell r="B226" t="str">
            <v>00113065965</v>
          </cell>
          <cell r="C226">
            <v>44378</v>
          </cell>
          <cell r="D226" t="str">
            <v>AYUDANTE MANTENIMIENTO</v>
          </cell>
          <cell r="E226" t="str">
            <v>SECCION DE MANTENIMIENTO Y MAYORDOMIA</v>
          </cell>
          <cell r="F226">
            <v>25000</v>
          </cell>
          <cell r="G226" t="str">
            <v>ESTATUTO SIMPLIFICADO</v>
          </cell>
          <cell r="H226">
            <v>717.5</v>
          </cell>
          <cell r="I226">
            <v>0</v>
          </cell>
          <cell r="J226">
            <v>760</v>
          </cell>
          <cell r="K226">
            <v>0</v>
          </cell>
          <cell r="L226">
            <v>23522.5</v>
          </cell>
          <cell r="M226" t="str">
            <v>M</v>
          </cell>
          <cell r="N226" t="str">
            <v>PD</v>
          </cell>
        </row>
        <row r="227">
          <cell r="A227" t="str">
            <v>FRANCISCO JAVIER RODRIGUEZ RODRIGUE</v>
          </cell>
          <cell r="B227" t="str">
            <v>00113580781</v>
          </cell>
          <cell r="C227">
            <v>38250</v>
          </cell>
          <cell r="D227" t="str">
            <v>AYUDANTE DE MANTENIMIENTO</v>
          </cell>
          <cell r="E227" t="str">
            <v>SECCION DE MANTENIMIENTO Y MAYORDOMIA</v>
          </cell>
          <cell r="F227">
            <v>18500</v>
          </cell>
          <cell r="G227" t="str">
            <v>ESTATUTO SIMPLIFICADO</v>
          </cell>
          <cell r="H227">
            <v>530.95000000000005</v>
          </cell>
          <cell r="I227">
            <v>0</v>
          </cell>
          <cell r="J227">
            <v>562.4</v>
          </cell>
          <cell r="K227">
            <v>0</v>
          </cell>
          <cell r="L227">
            <v>17406.650000000001</v>
          </cell>
          <cell r="M227" t="str">
            <v>M</v>
          </cell>
          <cell r="N227" t="str">
            <v>PD</v>
          </cell>
        </row>
        <row r="228">
          <cell r="A228" t="str">
            <v>ELIAS REYES MEDINA</v>
          </cell>
          <cell r="B228" t="str">
            <v>00113597371</v>
          </cell>
          <cell r="C228">
            <v>45505</v>
          </cell>
          <cell r="D228" t="str">
            <v>AYUDANTE MANTENIMIENTO</v>
          </cell>
          <cell r="E228" t="str">
            <v>SECCION DE MANTENIMIENTO Y MAYORDOMIA</v>
          </cell>
          <cell r="F228">
            <v>15000</v>
          </cell>
          <cell r="G228" t="str">
            <v>ESTATUTO SIMPLIFICADO</v>
          </cell>
          <cell r="H228">
            <v>430.5</v>
          </cell>
          <cell r="I228">
            <v>0</v>
          </cell>
          <cell r="J228">
            <v>456</v>
          </cell>
          <cell r="K228">
            <v>0</v>
          </cell>
          <cell r="L228">
            <v>14113.5</v>
          </cell>
          <cell r="M228" t="str">
            <v>M</v>
          </cell>
          <cell r="N228" t="str">
            <v>PD</v>
          </cell>
        </row>
        <row r="229">
          <cell r="A229" t="str">
            <v>JOSE DOLORES PINEDA</v>
          </cell>
          <cell r="B229" t="str">
            <v>00113680045</v>
          </cell>
          <cell r="C229">
            <v>44186</v>
          </cell>
          <cell r="D229" t="str">
            <v>AUXILIAR MANTENIMIENTO</v>
          </cell>
          <cell r="E229" t="str">
            <v>SECCION DE MANTENIMIENTO Y MAYORDOMIA</v>
          </cell>
          <cell r="F229">
            <v>25000</v>
          </cell>
          <cell r="G229" t="str">
            <v>ESTATUTO SIMPLIFICADO</v>
          </cell>
          <cell r="H229">
            <v>717.5</v>
          </cell>
          <cell r="I229">
            <v>0</v>
          </cell>
          <cell r="J229">
            <v>760</v>
          </cell>
          <cell r="K229">
            <v>0</v>
          </cell>
          <cell r="L229">
            <v>23522.5</v>
          </cell>
          <cell r="M229" t="str">
            <v>M</v>
          </cell>
          <cell r="N229" t="str">
            <v>PD</v>
          </cell>
        </row>
        <row r="230">
          <cell r="A230" t="str">
            <v>ROBERTO ANTONIO RAMIREZ ROSARIO</v>
          </cell>
          <cell r="B230" t="str">
            <v>00115274649</v>
          </cell>
          <cell r="C230">
            <v>42917</v>
          </cell>
          <cell r="D230" t="str">
            <v>AYUDANTE DE MANTENIMIENTO</v>
          </cell>
          <cell r="E230" t="str">
            <v>SECCION DE MANTENIMIENTO Y MAYORDOMIA</v>
          </cell>
          <cell r="F230">
            <v>18500</v>
          </cell>
          <cell r="G230" t="str">
            <v>ESTATUTO SIMPLIFICADO</v>
          </cell>
          <cell r="H230">
            <v>530.95000000000005</v>
          </cell>
          <cell r="I230">
            <v>0</v>
          </cell>
          <cell r="J230">
            <v>562.4</v>
          </cell>
          <cell r="K230">
            <v>957.62</v>
          </cell>
          <cell r="L230">
            <v>16449.03</v>
          </cell>
          <cell r="M230" t="str">
            <v>M</v>
          </cell>
          <cell r="N230" t="str">
            <v>PD</v>
          </cell>
        </row>
        <row r="231">
          <cell r="A231" t="str">
            <v>JUAN CARLOS ENCARNACION CORDERO</v>
          </cell>
          <cell r="B231" t="str">
            <v>00116496035</v>
          </cell>
          <cell r="C231">
            <v>44249</v>
          </cell>
          <cell r="D231" t="str">
            <v>SUPERVISOR MANTENIMIENTO</v>
          </cell>
          <cell r="E231" t="str">
            <v>SECCION DE MANTENIMIENTO Y MAYORDOMIA</v>
          </cell>
          <cell r="F231">
            <v>35000</v>
          </cell>
          <cell r="G231" t="str">
            <v>FIJO</v>
          </cell>
          <cell r="H231">
            <v>1004.5</v>
          </cell>
          <cell r="I231">
            <v>0</v>
          </cell>
          <cell r="J231">
            <v>1064</v>
          </cell>
          <cell r="K231">
            <v>2255.64</v>
          </cell>
          <cell r="L231">
            <v>30675.86</v>
          </cell>
          <cell r="M231" t="str">
            <v>M</v>
          </cell>
          <cell r="N231" t="str">
            <v>PD</v>
          </cell>
        </row>
        <row r="232">
          <cell r="A232" t="str">
            <v>JOSE MIGUEL DE LA CRUZ EVANGELISTA</v>
          </cell>
          <cell r="B232" t="str">
            <v>00116689357</v>
          </cell>
          <cell r="C232">
            <v>44186</v>
          </cell>
          <cell r="D232" t="str">
            <v>SUPERVISOR MANTENIMIENTO</v>
          </cell>
          <cell r="E232" t="str">
            <v>SECCION DE MANTENIMIENTO Y MAYORDOMIA</v>
          </cell>
          <cell r="F232">
            <v>35000</v>
          </cell>
          <cell r="G232" t="str">
            <v>ESTATUTO SIMPLIFICADO</v>
          </cell>
          <cell r="H232">
            <v>1004.5</v>
          </cell>
          <cell r="I232">
            <v>0</v>
          </cell>
          <cell r="J232">
            <v>1064</v>
          </cell>
          <cell r="K232">
            <v>159.6</v>
          </cell>
          <cell r="L232">
            <v>32771.9</v>
          </cell>
          <cell r="M232" t="str">
            <v>M</v>
          </cell>
          <cell r="N232" t="str">
            <v>PD</v>
          </cell>
        </row>
        <row r="233">
          <cell r="A233" t="str">
            <v>ROSMERY ANGELES PEÑA</v>
          </cell>
          <cell r="B233" t="str">
            <v>00117308023</v>
          </cell>
          <cell r="C233">
            <v>43617</v>
          </cell>
          <cell r="D233" t="str">
            <v>CONSERJE</v>
          </cell>
          <cell r="E233" t="str">
            <v>SECCION DE MANTENIMIENTO Y MAYORDOMIA</v>
          </cell>
          <cell r="F233">
            <v>16000</v>
          </cell>
          <cell r="G233" t="str">
            <v>ESTATUTO SIMPLIFICADO</v>
          </cell>
          <cell r="H233">
            <v>459.2</v>
          </cell>
          <cell r="I233">
            <v>0</v>
          </cell>
          <cell r="J233">
            <v>486.4</v>
          </cell>
          <cell r="K233">
            <v>0</v>
          </cell>
          <cell r="L233">
            <v>15054.4</v>
          </cell>
          <cell r="M233" t="str">
            <v>F</v>
          </cell>
          <cell r="N233" t="str">
            <v>PD</v>
          </cell>
        </row>
        <row r="234">
          <cell r="A234" t="str">
            <v>MERCEDES MENDEZ</v>
          </cell>
          <cell r="B234" t="str">
            <v>01000644698</v>
          </cell>
          <cell r="C234">
            <v>44186</v>
          </cell>
          <cell r="D234" t="str">
            <v>CONSERJE</v>
          </cell>
          <cell r="E234" t="str">
            <v>SECCION DE MANTENIMIENTO Y MAYORDOMIA</v>
          </cell>
          <cell r="F234">
            <v>19000</v>
          </cell>
          <cell r="G234" t="str">
            <v>ESTATUTO SIMPLIFICADO</v>
          </cell>
          <cell r="H234">
            <v>545.29999999999995</v>
          </cell>
          <cell r="I234">
            <v>0</v>
          </cell>
          <cell r="J234">
            <v>577.6</v>
          </cell>
          <cell r="K234">
            <v>0</v>
          </cell>
          <cell r="L234">
            <v>17877.099999999999</v>
          </cell>
          <cell r="M234" t="str">
            <v>F</v>
          </cell>
          <cell r="N234" t="str">
            <v>PD</v>
          </cell>
        </row>
        <row r="235">
          <cell r="A235" t="str">
            <v>CESAR JAQUEZ RAMIREZ</v>
          </cell>
          <cell r="B235" t="str">
            <v>01200217188</v>
          </cell>
          <cell r="C235">
            <v>44186</v>
          </cell>
          <cell r="D235" t="str">
            <v>OBRERO</v>
          </cell>
          <cell r="E235" t="str">
            <v>SECCION DE MANTENIMIENTO Y MAYORDOMIA</v>
          </cell>
          <cell r="F235">
            <v>18500</v>
          </cell>
          <cell r="G235" t="str">
            <v>ESTATUTO SIMPLIFICADO</v>
          </cell>
          <cell r="H235">
            <v>530.95000000000005</v>
          </cell>
          <cell r="I235">
            <v>0</v>
          </cell>
          <cell r="J235">
            <v>562.4</v>
          </cell>
          <cell r="K235">
            <v>159.6</v>
          </cell>
          <cell r="L235">
            <v>17247.05</v>
          </cell>
          <cell r="M235" t="str">
            <v>M</v>
          </cell>
          <cell r="N235" t="str">
            <v>PD</v>
          </cell>
        </row>
        <row r="236">
          <cell r="A236" t="str">
            <v>AMADO DECENA</v>
          </cell>
          <cell r="B236" t="str">
            <v>01200473849</v>
          </cell>
          <cell r="C236">
            <v>44270</v>
          </cell>
          <cell r="D236" t="str">
            <v>OBRERO</v>
          </cell>
          <cell r="E236" t="str">
            <v>SECCION DE MANTENIMIENTO Y MAYORDOMIA</v>
          </cell>
          <cell r="F236">
            <v>18500</v>
          </cell>
          <cell r="G236" t="str">
            <v>ESTATUTO SIMPLIFICADO</v>
          </cell>
          <cell r="H236">
            <v>530.95000000000005</v>
          </cell>
          <cell r="I236">
            <v>0</v>
          </cell>
          <cell r="J236">
            <v>562.4</v>
          </cell>
          <cell r="K236">
            <v>957.62</v>
          </cell>
          <cell r="L236">
            <v>16449.03</v>
          </cell>
          <cell r="M236" t="str">
            <v>M</v>
          </cell>
          <cell r="N236" t="str">
            <v>PD</v>
          </cell>
        </row>
        <row r="237">
          <cell r="A237" t="str">
            <v>SANTA DELGADO DELGADO</v>
          </cell>
          <cell r="B237" t="str">
            <v>01700176926</v>
          </cell>
          <cell r="C237">
            <v>44713</v>
          </cell>
          <cell r="D237" t="str">
            <v>CONSERJE</v>
          </cell>
          <cell r="E237" t="str">
            <v>SECCION DE MANTENIMIENTO Y MAYORDOMIA</v>
          </cell>
          <cell r="F237">
            <v>16000</v>
          </cell>
          <cell r="G237" t="str">
            <v>ESTATUTO SIMPLIFICADO</v>
          </cell>
          <cell r="H237">
            <v>459.2</v>
          </cell>
          <cell r="I237">
            <v>0</v>
          </cell>
          <cell r="J237">
            <v>486.4</v>
          </cell>
          <cell r="K237">
            <v>0</v>
          </cell>
          <cell r="L237">
            <v>15054.4</v>
          </cell>
          <cell r="M237" t="str">
            <v>F</v>
          </cell>
          <cell r="N237" t="str">
            <v>PD</v>
          </cell>
        </row>
        <row r="238">
          <cell r="A238" t="str">
            <v>MARITZA JIMENEZ FELIZ</v>
          </cell>
          <cell r="B238" t="str">
            <v>02000081063</v>
          </cell>
          <cell r="C238">
            <v>44188</v>
          </cell>
          <cell r="D238" t="str">
            <v>CONSERJE</v>
          </cell>
          <cell r="E238" t="str">
            <v>SECCION DE MANTENIMIENTO Y MAYORDOMIA</v>
          </cell>
          <cell r="F238">
            <v>15000</v>
          </cell>
          <cell r="G238" t="str">
            <v>ESTATUTO SIMPLIFICADO</v>
          </cell>
          <cell r="H238">
            <v>430.5</v>
          </cell>
          <cell r="I238">
            <v>0</v>
          </cell>
          <cell r="J238">
            <v>456</v>
          </cell>
          <cell r="K238">
            <v>1875.06</v>
          </cell>
          <cell r="L238">
            <v>12238.44</v>
          </cell>
          <cell r="M238" t="str">
            <v>F</v>
          </cell>
          <cell r="N238" t="str">
            <v>PD</v>
          </cell>
        </row>
        <row r="239">
          <cell r="A239" t="str">
            <v>GERISON SORIANO PEÑA</v>
          </cell>
          <cell r="B239" t="str">
            <v>02900173564</v>
          </cell>
          <cell r="C239">
            <v>44270</v>
          </cell>
          <cell r="D239" t="str">
            <v>AYUDANTE DE MANTENIMIENTO</v>
          </cell>
          <cell r="E239" t="str">
            <v>SECCION DE MANTENIMIENTO Y MAYORDOMIA</v>
          </cell>
          <cell r="F239">
            <v>20000</v>
          </cell>
          <cell r="G239" t="str">
            <v>ESTATUTO SIMPLIFICADO</v>
          </cell>
          <cell r="H239">
            <v>574</v>
          </cell>
          <cell r="I239">
            <v>0</v>
          </cell>
          <cell r="J239">
            <v>608</v>
          </cell>
          <cell r="K239">
            <v>0</v>
          </cell>
          <cell r="L239">
            <v>18818</v>
          </cell>
          <cell r="M239" t="str">
            <v>M</v>
          </cell>
          <cell r="N239" t="str">
            <v>PD</v>
          </cell>
        </row>
        <row r="240">
          <cell r="A240" t="str">
            <v>FRANCISCO MIGUEL DAMIAN GARCIA</v>
          </cell>
          <cell r="B240" t="str">
            <v>03100957574</v>
          </cell>
          <cell r="C240">
            <v>45474</v>
          </cell>
          <cell r="D240" t="str">
            <v>AYUDANTE MANTENIMIENTO</v>
          </cell>
          <cell r="E240" t="str">
            <v>SECCION DE MANTENIMIENTO Y MAYORDOMIA</v>
          </cell>
          <cell r="F240">
            <v>30000</v>
          </cell>
          <cell r="G240" t="str">
            <v>ESTATUTO SIMPLIFICADO</v>
          </cell>
          <cell r="H240">
            <v>861</v>
          </cell>
          <cell r="I240">
            <v>0</v>
          </cell>
          <cell r="J240">
            <v>912</v>
          </cell>
          <cell r="K240">
            <v>0</v>
          </cell>
          <cell r="L240">
            <v>28227</v>
          </cell>
          <cell r="M240" t="str">
            <v>M</v>
          </cell>
          <cell r="N240" t="str">
            <v>PD</v>
          </cell>
        </row>
        <row r="241">
          <cell r="A241" t="str">
            <v>HUGO LEONEL BAUTISTA BAUTISTA</v>
          </cell>
          <cell r="B241" t="str">
            <v>03102210733</v>
          </cell>
          <cell r="C241">
            <v>45474</v>
          </cell>
          <cell r="D241" t="str">
            <v>SUPERVISOR MANTENIMIENTO</v>
          </cell>
          <cell r="E241" t="str">
            <v>SECCION DE MANTENIMIENTO Y MAYORDOMIA</v>
          </cell>
          <cell r="F241">
            <v>44000</v>
          </cell>
          <cell r="G241" t="str">
            <v>ESTATUTO SIMPLIFICADO</v>
          </cell>
          <cell r="H241">
            <v>1262.8</v>
          </cell>
          <cell r="I241">
            <v>1007.19</v>
          </cell>
          <cell r="J241">
            <v>1337.6</v>
          </cell>
          <cell r="K241">
            <v>0</v>
          </cell>
          <cell r="L241">
            <v>40392.410000000003</v>
          </cell>
          <cell r="M241" t="str">
            <v>M</v>
          </cell>
          <cell r="N241" t="str">
            <v>PD</v>
          </cell>
        </row>
        <row r="242">
          <cell r="A242" t="str">
            <v>ARISMENDY SERRATA TEJADA</v>
          </cell>
          <cell r="B242" t="str">
            <v>03103102624</v>
          </cell>
          <cell r="C242">
            <v>45505</v>
          </cell>
          <cell r="D242" t="str">
            <v>SUPERVISOR MANTENIMIENTO</v>
          </cell>
          <cell r="E242" t="str">
            <v>SECCION DE MANTENIMIENTO Y MAYORDOMIA</v>
          </cell>
          <cell r="F242">
            <v>35000</v>
          </cell>
          <cell r="G242" t="str">
            <v>ESTATUTO SIMPLIFICADO</v>
          </cell>
          <cell r="H242">
            <v>1004.5</v>
          </cell>
          <cell r="I242">
            <v>0</v>
          </cell>
          <cell r="J242">
            <v>1064</v>
          </cell>
          <cell r="K242">
            <v>0</v>
          </cell>
          <cell r="L242">
            <v>32931.5</v>
          </cell>
          <cell r="M242" t="str">
            <v>M</v>
          </cell>
          <cell r="N242" t="str">
            <v>PD</v>
          </cell>
        </row>
        <row r="243">
          <cell r="A243" t="str">
            <v>JOSE TINEO SURIEL</v>
          </cell>
          <cell r="B243" t="str">
            <v>03103143610</v>
          </cell>
          <cell r="C243">
            <v>45505</v>
          </cell>
          <cell r="D243" t="str">
            <v>CAPATAZ</v>
          </cell>
          <cell r="E243" t="str">
            <v>SECCION DE MANTENIMIENTO Y MAYORDOMIA</v>
          </cell>
          <cell r="F243">
            <v>25000</v>
          </cell>
          <cell r="G243" t="str">
            <v>ESTATUTO SIMPLIFICADO</v>
          </cell>
          <cell r="H243">
            <v>717.5</v>
          </cell>
          <cell r="I243">
            <v>0</v>
          </cell>
          <cell r="J243">
            <v>760</v>
          </cell>
          <cell r="K243">
            <v>0</v>
          </cell>
          <cell r="L243">
            <v>23522.5</v>
          </cell>
          <cell r="M243" t="str">
            <v>M</v>
          </cell>
          <cell r="N243" t="str">
            <v>PD</v>
          </cell>
        </row>
        <row r="244">
          <cell r="A244" t="str">
            <v>ELIAS VASQUEZ</v>
          </cell>
          <cell r="B244" t="str">
            <v>03103168161</v>
          </cell>
          <cell r="C244">
            <v>45505</v>
          </cell>
          <cell r="D244" t="str">
            <v>AYUDANTE MANTENIMIENTO</v>
          </cell>
          <cell r="E244" t="str">
            <v>SECCION DE MANTENIMIENTO Y MAYORDOMIA</v>
          </cell>
          <cell r="F244">
            <v>25000</v>
          </cell>
          <cell r="G244" t="str">
            <v>ESTATUTO SIMPLIFICADO</v>
          </cell>
          <cell r="H244">
            <v>717.5</v>
          </cell>
          <cell r="I244">
            <v>0</v>
          </cell>
          <cell r="J244">
            <v>760</v>
          </cell>
          <cell r="K244">
            <v>0</v>
          </cell>
          <cell r="L244">
            <v>23522.5</v>
          </cell>
          <cell r="M244" t="str">
            <v>M</v>
          </cell>
          <cell r="N244" t="str">
            <v>PD</v>
          </cell>
        </row>
        <row r="245">
          <cell r="A245" t="str">
            <v>DIONICIO RAFAEL DE LEON NICASIO</v>
          </cell>
          <cell r="B245" t="str">
            <v>03103395285</v>
          </cell>
          <cell r="C245">
            <v>45474</v>
          </cell>
          <cell r="D245" t="str">
            <v>AYUDANTE MANTENIMIENTO</v>
          </cell>
          <cell r="E245" t="str">
            <v>SECCION DE MANTENIMIENTO Y MAYORDOMIA</v>
          </cell>
          <cell r="F245">
            <v>25000</v>
          </cell>
          <cell r="G245" t="str">
            <v>ESTATUTO SIMPLIFICADO</v>
          </cell>
          <cell r="H245">
            <v>717.5</v>
          </cell>
          <cell r="I245">
            <v>0</v>
          </cell>
          <cell r="J245">
            <v>760</v>
          </cell>
          <cell r="K245">
            <v>0</v>
          </cell>
          <cell r="L245">
            <v>23522.5</v>
          </cell>
          <cell r="M245" t="str">
            <v>M</v>
          </cell>
          <cell r="N245" t="str">
            <v>PD</v>
          </cell>
        </row>
        <row r="246">
          <cell r="A246" t="str">
            <v>DEISY FINETTA ABREU TORRES</v>
          </cell>
          <cell r="B246" t="str">
            <v>03103894865</v>
          </cell>
          <cell r="C246">
            <v>45474</v>
          </cell>
          <cell r="D246" t="str">
            <v>CONSERJE</v>
          </cell>
          <cell r="E246" t="str">
            <v>SECCION DE MANTENIMIENTO Y MAYORDOMIA</v>
          </cell>
          <cell r="F246">
            <v>16000</v>
          </cell>
          <cell r="G246" t="str">
            <v>ESTATUTO SIMPLIFICADO</v>
          </cell>
          <cell r="H246">
            <v>459.2</v>
          </cell>
          <cell r="I246">
            <v>0</v>
          </cell>
          <cell r="J246">
            <v>486.4</v>
          </cell>
          <cell r="K246">
            <v>0</v>
          </cell>
          <cell r="L246">
            <v>15054.4</v>
          </cell>
          <cell r="M246" t="str">
            <v>F</v>
          </cell>
          <cell r="N246" t="str">
            <v>PD</v>
          </cell>
        </row>
        <row r="247">
          <cell r="A247" t="str">
            <v>MARIA ESTELA PEREZ SUERO</v>
          </cell>
          <cell r="B247" t="str">
            <v>03104192251</v>
          </cell>
          <cell r="C247">
            <v>44713</v>
          </cell>
          <cell r="D247" t="str">
            <v>CONSERJE</v>
          </cell>
          <cell r="E247" t="str">
            <v>SECCION DE MANTENIMIENTO Y MAYORDOMIA</v>
          </cell>
          <cell r="F247">
            <v>15000</v>
          </cell>
          <cell r="G247" t="str">
            <v>ESTATUTO SIMPLIFICADO</v>
          </cell>
          <cell r="H247">
            <v>430.5</v>
          </cell>
          <cell r="I247">
            <v>0</v>
          </cell>
          <cell r="J247">
            <v>456</v>
          </cell>
          <cell r="K247">
            <v>0</v>
          </cell>
          <cell r="L247">
            <v>14113.5</v>
          </cell>
          <cell r="M247" t="str">
            <v>F</v>
          </cell>
          <cell r="N247" t="str">
            <v>PD</v>
          </cell>
        </row>
        <row r="248">
          <cell r="A248" t="str">
            <v>JOCHIMIN REINOSO COLLADO</v>
          </cell>
          <cell r="B248" t="str">
            <v>03104426675</v>
          </cell>
          <cell r="C248">
            <v>45474</v>
          </cell>
          <cell r="D248" t="str">
            <v>AYUDANTE MANTENIMIENTO</v>
          </cell>
          <cell r="E248" t="str">
            <v>SECCION DE MANTENIMIENTO Y MAYORDOMIA</v>
          </cell>
          <cell r="F248">
            <v>25000</v>
          </cell>
          <cell r="G248" t="str">
            <v>ESTATUTO SIMPLIFICADO</v>
          </cell>
          <cell r="H248">
            <v>717.5</v>
          </cell>
          <cell r="I248">
            <v>0</v>
          </cell>
          <cell r="J248">
            <v>760</v>
          </cell>
          <cell r="K248">
            <v>0</v>
          </cell>
          <cell r="L248">
            <v>23522.5</v>
          </cell>
          <cell r="M248" t="str">
            <v>M</v>
          </cell>
          <cell r="N248" t="str">
            <v>PD</v>
          </cell>
        </row>
        <row r="249">
          <cell r="A249" t="str">
            <v>DOMINGO BARTOLO PUNTIER</v>
          </cell>
          <cell r="B249" t="str">
            <v>03104840065</v>
          </cell>
          <cell r="C249">
            <v>45505</v>
          </cell>
          <cell r="D249" t="str">
            <v>SUPERVISOR MANTENIMIENTO</v>
          </cell>
          <cell r="E249" t="str">
            <v>SECCION DE MANTENIMIENTO Y MAYORDOMIA</v>
          </cell>
          <cell r="F249">
            <v>44000</v>
          </cell>
          <cell r="G249" t="str">
            <v>ESTATUTO SIMPLIFICADO</v>
          </cell>
          <cell r="H249">
            <v>1262.8</v>
          </cell>
          <cell r="I249">
            <v>1007.19</v>
          </cell>
          <cell r="J249">
            <v>1337.6</v>
          </cell>
          <cell r="K249">
            <v>0</v>
          </cell>
          <cell r="L249">
            <v>40392.410000000003</v>
          </cell>
          <cell r="M249" t="str">
            <v>M</v>
          </cell>
          <cell r="N249" t="str">
            <v>PD</v>
          </cell>
        </row>
        <row r="250">
          <cell r="A250" t="str">
            <v>JUANA VALLEJO MILIANO</v>
          </cell>
          <cell r="B250" t="str">
            <v>04800427561</v>
          </cell>
          <cell r="C250">
            <v>45505</v>
          </cell>
          <cell r="D250" t="str">
            <v>AYUDANTE MANTENIMIENTO</v>
          </cell>
          <cell r="E250" t="str">
            <v>SECCION DE MANTENIMIENTO Y MAYORDOMIA</v>
          </cell>
          <cell r="F250">
            <v>25000</v>
          </cell>
          <cell r="G250" t="str">
            <v>ESTATUTO SIMPLIFICADO</v>
          </cell>
          <cell r="H250">
            <v>717.5</v>
          </cell>
          <cell r="I250">
            <v>0</v>
          </cell>
          <cell r="J250">
            <v>760</v>
          </cell>
          <cell r="K250">
            <v>0</v>
          </cell>
          <cell r="L250">
            <v>23522.5</v>
          </cell>
          <cell r="M250" t="str">
            <v>F</v>
          </cell>
          <cell r="N250" t="str">
            <v>PD</v>
          </cell>
        </row>
        <row r="251">
          <cell r="A251" t="str">
            <v>MELIDA DE LA CRUZ SEVERINO</v>
          </cell>
          <cell r="B251" t="str">
            <v>04900313430</v>
          </cell>
          <cell r="C251">
            <v>45017</v>
          </cell>
          <cell r="D251" t="str">
            <v>CONSERJE</v>
          </cell>
          <cell r="E251" t="str">
            <v>SECCION DE MANTENIMIENTO Y MAYORDOMIA</v>
          </cell>
          <cell r="F251">
            <v>16000</v>
          </cell>
          <cell r="G251" t="str">
            <v>ESTATUTO SIMPLIFICADO</v>
          </cell>
          <cell r="H251">
            <v>459.2</v>
          </cell>
          <cell r="I251">
            <v>0</v>
          </cell>
          <cell r="J251">
            <v>486.4</v>
          </cell>
          <cell r="K251">
            <v>0</v>
          </cell>
          <cell r="L251">
            <v>15054.4</v>
          </cell>
          <cell r="M251" t="str">
            <v>F</v>
          </cell>
          <cell r="N251" t="str">
            <v>PD</v>
          </cell>
        </row>
        <row r="252">
          <cell r="A252" t="str">
            <v>DISLEIDA GIL</v>
          </cell>
          <cell r="B252" t="str">
            <v>07100313522</v>
          </cell>
          <cell r="C252">
            <v>44774</v>
          </cell>
          <cell r="D252" t="str">
            <v>CONSERJE</v>
          </cell>
          <cell r="E252" t="str">
            <v>SECCION DE MANTENIMIENTO Y MAYORDOMIA</v>
          </cell>
          <cell r="F252">
            <v>16000</v>
          </cell>
          <cell r="G252" t="str">
            <v>ESTATUTO SIMPLIFICADO</v>
          </cell>
          <cell r="H252">
            <v>459.2</v>
          </cell>
          <cell r="I252">
            <v>0</v>
          </cell>
          <cell r="J252">
            <v>486.4</v>
          </cell>
          <cell r="K252">
            <v>0</v>
          </cell>
          <cell r="L252">
            <v>15054.4</v>
          </cell>
          <cell r="M252" t="str">
            <v>F</v>
          </cell>
          <cell r="N252" t="str">
            <v>PD</v>
          </cell>
        </row>
        <row r="253">
          <cell r="A253" t="str">
            <v>EMMANUEL GRANADO FRIAS</v>
          </cell>
          <cell r="B253" t="str">
            <v>09300635605</v>
          </cell>
          <cell r="C253">
            <v>42779</v>
          </cell>
          <cell r="D253" t="str">
            <v>SUPERVISOR MANTENIMIENTO</v>
          </cell>
          <cell r="E253" t="str">
            <v>SECCION DE MANTENIMIENTO Y MAYORDOMIA</v>
          </cell>
          <cell r="F253">
            <v>30000</v>
          </cell>
          <cell r="G253" t="str">
            <v>FIJO</v>
          </cell>
          <cell r="H253">
            <v>861</v>
          </cell>
          <cell r="I253">
            <v>0</v>
          </cell>
          <cell r="J253">
            <v>912</v>
          </cell>
          <cell r="K253">
            <v>0</v>
          </cell>
          <cell r="L253">
            <v>28227</v>
          </cell>
          <cell r="M253" t="str">
            <v>M</v>
          </cell>
          <cell r="N253" t="str">
            <v>PD</v>
          </cell>
        </row>
        <row r="254">
          <cell r="A254" t="str">
            <v>MALCIA DE LOS SANTOS REYES</v>
          </cell>
          <cell r="B254" t="str">
            <v>10900069732</v>
          </cell>
          <cell r="C254">
            <v>44682</v>
          </cell>
          <cell r="D254" t="str">
            <v>CONSERJE</v>
          </cell>
          <cell r="E254" t="str">
            <v>SECCION DE MANTENIMIENTO Y MAYORDOMIA</v>
          </cell>
          <cell r="F254">
            <v>15000</v>
          </cell>
          <cell r="G254" t="str">
            <v>ESTATUTO SIMPLIFICADO</v>
          </cell>
          <cell r="H254">
            <v>430.5</v>
          </cell>
          <cell r="I254">
            <v>0</v>
          </cell>
          <cell r="J254">
            <v>456</v>
          </cell>
          <cell r="K254">
            <v>0</v>
          </cell>
          <cell r="L254">
            <v>14113.5</v>
          </cell>
          <cell r="M254" t="str">
            <v>F</v>
          </cell>
          <cell r="N254" t="str">
            <v>PD</v>
          </cell>
        </row>
        <row r="255">
          <cell r="A255" t="str">
            <v>FARIA LUISA ENCARNACION</v>
          </cell>
          <cell r="B255" t="str">
            <v>11300053730</v>
          </cell>
          <cell r="C255">
            <v>44835</v>
          </cell>
          <cell r="D255" t="str">
            <v>CONSERJE</v>
          </cell>
          <cell r="E255" t="str">
            <v>SECCION DE MANTENIMIENTO Y MAYORDOMIA</v>
          </cell>
          <cell r="F255">
            <v>16000</v>
          </cell>
          <cell r="G255" t="str">
            <v>ESTATUTO SIMPLIFICADO</v>
          </cell>
          <cell r="H255">
            <v>459.2</v>
          </cell>
          <cell r="I255">
            <v>0</v>
          </cell>
          <cell r="J255">
            <v>486.4</v>
          </cell>
          <cell r="K255">
            <v>0</v>
          </cell>
          <cell r="L255">
            <v>15054.4</v>
          </cell>
          <cell r="M255" t="str">
            <v>F</v>
          </cell>
          <cell r="N255" t="str">
            <v>PD</v>
          </cell>
        </row>
        <row r="256">
          <cell r="A256" t="str">
            <v>WENDYS CAROLINA DE LOS SANTOS CASTI</v>
          </cell>
          <cell r="B256" t="str">
            <v>22400086439</v>
          </cell>
          <cell r="C256">
            <v>43617</v>
          </cell>
          <cell r="D256" t="str">
            <v>CONSERJE</v>
          </cell>
          <cell r="E256" t="str">
            <v>SECCION DE MANTENIMIENTO Y MAYORDOMIA</v>
          </cell>
          <cell r="F256">
            <v>19000</v>
          </cell>
          <cell r="G256" t="str">
            <v>ESTATUTO SIMPLIFICADO</v>
          </cell>
          <cell r="H256">
            <v>545.29999999999995</v>
          </cell>
          <cell r="I256">
            <v>0</v>
          </cell>
          <cell r="J256">
            <v>577.6</v>
          </cell>
          <cell r="K256">
            <v>159.6</v>
          </cell>
          <cell r="L256">
            <v>17717.5</v>
          </cell>
          <cell r="M256" t="str">
            <v>F</v>
          </cell>
          <cell r="N256" t="str">
            <v>PD</v>
          </cell>
        </row>
        <row r="257">
          <cell r="A257" t="str">
            <v>SANTIAGO QUEZADA VARGAS</v>
          </cell>
          <cell r="B257" t="str">
            <v>22600019685</v>
          </cell>
          <cell r="C257">
            <v>45505</v>
          </cell>
          <cell r="D257" t="str">
            <v>AYUDANTE MANTENIMIENTO</v>
          </cell>
          <cell r="E257" t="str">
            <v>SECCION DE MANTENIMIENTO Y MAYORDOMIA</v>
          </cell>
          <cell r="F257">
            <v>15000</v>
          </cell>
          <cell r="G257" t="str">
            <v>ESTATUTO SIMPLIFICADO</v>
          </cell>
          <cell r="H257">
            <v>430.5</v>
          </cell>
          <cell r="I257">
            <v>0</v>
          </cell>
          <cell r="J257">
            <v>456</v>
          </cell>
          <cell r="K257">
            <v>0</v>
          </cell>
          <cell r="L257">
            <v>14113.5</v>
          </cell>
          <cell r="M257" t="str">
            <v>M</v>
          </cell>
          <cell r="N257" t="str">
            <v>PD</v>
          </cell>
        </row>
        <row r="258">
          <cell r="A258" t="str">
            <v>RUDDY DE LOS SANTOS EDUA</v>
          </cell>
          <cell r="B258" t="str">
            <v>22700000577</v>
          </cell>
          <cell r="C258">
            <v>44186</v>
          </cell>
          <cell r="D258" t="str">
            <v>ELECTRICISTA</v>
          </cell>
          <cell r="E258" t="str">
            <v>SECCION DE MANTENIMIENTO Y MAYORDOMIA</v>
          </cell>
          <cell r="F258">
            <v>35000</v>
          </cell>
          <cell r="G258" t="str">
            <v>FIJO</v>
          </cell>
          <cell r="H258">
            <v>1004.5</v>
          </cell>
          <cell r="I258">
            <v>0</v>
          </cell>
          <cell r="J258">
            <v>1064</v>
          </cell>
          <cell r="K258">
            <v>159.6</v>
          </cell>
          <cell r="L258">
            <v>32771.9</v>
          </cell>
          <cell r="M258" t="str">
            <v>M</v>
          </cell>
          <cell r="N258" t="str">
            <v>PD</v>
          </cell>
        </row>
        <row r="259">
          <cell r="A259" t="str">
            <v>MARGOT LEBRON RAMIREZ</v>
          </cell>
          <cell r="B259" t="str">
            <v>22900129770</v>
          </cell>
          <cell r="C259">
            <v>43617</v>
          </cell>
          <cell r="D259" t="str">
            <v>CONSERJE</v>
          </cell>
          <cell r="E259" t="str">
            <v>SECCION DE MANTENIMIENTO Y MAYORDOMIA</v>
          </cell>
          <cell r="F259">
            <v>16000</v>
          </cell>
          <cell r="G259" t="str">
            <v>ESTATUTO SIMPLIFICADO</v>
          </cell>
          <cell r="H259">
            <v>459.2</v>
          </cell>
          <cell r="I259">
            <v>0</v>
          </cell>
          <cell r="J259">
            <v>486.4</v>
          </cell>
          <cell r="K259">
            <v>0</v>
          </cell>
          <cell r="L259">
            <v>15054.4</v>
          </cell>
          <cell r="M259" t="str">
            <v>F</v>
          </cell>
          <cell r="N259" t="str">
            <v>PD</v>
          </cell>
        </row>
        <row r="260">
          <cell r="A260" t="str">
            <v>MIGUEL ALFONSO GOMEZ VALDEZ</v>
          </cell>
          <cell r="B260" t="str">
            <v>40211680810</v>
          </cell>
          <cell r="C260">
            <v>45505</v>
          </cell>
          <cell r="D260" t="str">
            <v>AYUDANTE MANTENIMIENTO</v>
          </cell>
          <cell r="E260" t="str">
            <v>SECCION DE MANTENIMIENTO Y MAYORDOMIA</v>
          </cell>
          <cell r="F260">
            <v>25000</v>
          </cell>
          <cell r="G260" t="str">
            <v>ESTATUTO SIMPLIFICADO</v>
          </cell>
          <cell r="H260">
            <v>717.5</v>
          </cell>
          <cell r="I260">
            <v>0</v>
          </cell>
          <cell r="J260">
            <v>760</v>
          </cell>
          <cell r="K260">
            <v>0</v>
          </cell>
          <cell r="L260">
            <v>23522.5</v>
          </cell>
          <cell r="M260" t="str">
            <v>M</v>
          </cell>
          <cell r="N260" t="str">
            <v>PD</v>
          </cell>
        </row>
        <row r="261">
          <cell r="A261" t="str">
            <v>DANILEISI FELIZ FERRERAS</v>
          </cell>
          <cell r="B261" t="str">
            <v>40214811453</v>
          </cell>
          <cell r="C261">
            <v>45231</v>
          </cell>
          <cell r="D261" t="str">
            <v>CONSERJE</v>
          </cell>
          <cell r="E261" t="str">
            <v>SECCION DE MANTENIMIENTO Y MAYORDOMIA</v>
          </cell>
          <cell r="F261">
            <v>16000</v>
          </cell>
          <cell r="G261" t="str">
            <v>ESTATUTO SIMPLIFICADO</v>
          </cell>
          <cell r="H261">
            <v>459.2</v>
          </cell>
          <cell r="I261">
            <v>0</v>
          </cell>
          <cell r="J261">
            <v>486.4</v>
          </cell>
          <cell r="K261">
            <v>0</v>
          </cell>
          <cell r="L261">
            <v>15054.4</v>
          </cell>
          <cell r="M261" t="str">
            <v>F</v>
          </cell>
          <cell r="N261" t="str">
            <v>PD</v>
          </cell>
        </row>
        <row r="262">
          <cell r="A262" t="str">
            <v>ISAEL ALFONSO TAVAREZ GIL</v>
          </cell>
          <cell r="B262" t="str">
            <v>40218414304</v>
          </cell>
          <cell r="C262">
            <v>45474</v>
          </cell>
          <cell r="D262" t="str">
            <v>SUPERVISOR MANTENIMIENTO</v>
          </cell>
          <cell r="E262" t="str">
            <v>SECCION DE MANTENIMIENTO Y MAYORDOMIA</v>
          </cell>
          <cell r="F262">
            <v>30000</v>
          </cell>
          <cell r="G262" t="str">
            <v>ESTATUTO SIMPLIFICADO</v>
          </cell>
          <cell r="H262">
            <v>861</v>
          </cell>
          <cell r="I262">
            <v>0</v>
          </cell>
          <cell r="J262">
            <v>912</v>
          </cell>
          <cell r="K262">
            <v>0</v>
          </cell>
          <cell r="L262">
            <v>28227</v>
          </cell>
          <cell r="M262" t="str">
            <v>M</v>
          </cell>
          <cell r="N262" t="str">
            <v>PD</v>
          </cell>
        </row>
        <row r="263">
          <cell r="A263" t="str">
            <v>MALVIN RADHAMES REYES RODRIGUEZ</v>
          </cell>
          <cell r="B263" t="str">
            <v>40225072541</v>
          </cell>
          <cell r="C263">
            <v>45474</v>
          </cell>
          <cell r="D263" t="str">
            <v>AYUDANTE MANTENIMIENTO</v>
          </cell>
          <cell r="E263" t="str">
            <v>SECCION DE MANTENIMIENTO Y MAYORDOMIA</v>
          </cell>
          <cell r="F263">
            <v>30000</v>
          </cell>
          <cell r="G263" t="str">
            <v>ESTATUTO SIMPLIFICADO</v>
          </cell>
          <cell r="H263">
            <v>861</v>
          </cell>
          <cell r="I263">
            <v>0</v>
          </cell>
          <cell r="J263">
            <v>912</v>
          </cell>
          <cell r="K263">
            <v>0</v>
          </cell>
          <cell r="L263">
            <v>28227</v>
          </cell>
          <cell r="M263" t="str">
            <v>M</v>
          </cell>
          <cell r="N263" t="str">
            <v>PD</v>
          </cell>
        </row>
        <row r="264">
          <cell r="A264" t="str">
            <v>ELVIS FELIZ</v>
          </cell>
          <cell r="B264" t="str">
            <v>40227090533</v>
          </cell>
          <cell r="C264">
            <v>42430</v>
          </cell>
          <cell r="D264" t="str">
            <v>AYUDANTE DE MANTENIMIENTO</v>
          </cell>
          <cell r="E264" t="str">
            <v>SECCION DE MANTENIMIENTO Y MAYORDOMIA</v>
          </cell>
          <cell r="F264">
            <v>18500</v>
          </cell>
          <cell r="G264" t="str">
            <v>ESTATUTO SIMPLIFICADO</v>
          </cell>
          <cell r="H264">
            <v>530.95000000000005</v>
          </cell>
          <cell r="I264">
            <v>0</v>
          </cell>
          <cell r="J264">
            <v>562.4</v>
          </cell>
          <cell r="K264">
            <v>0</v>
          </cell>
          <cell r="L264">
            <v>17406.650000000001</v>
          </cell>
          <cell r="M264" t="str">
            <v>M</v>
          </cell>
          <cell r="N264" t="str">
            <v>PD</v>
          </cell>
        </row>
        <row r="265">
          <cell r="A265" t="str">
            <v>JHOSUA DE JESUS GUZMAN FROMETA</v>
          </cell>
          <cell r="B265" t="str">
            <v>40231926243</v>
          </cell>
          <cell r="C265">
            <v>44501</v>
          </cell>
          <cell r="D265" t="str">
            <v>SUPERVISOR MANTENIMIENTO</v>
          </cell>
          <cell r="E265" t="str">
            <v>SECCION DE MANTENIMIENTO Y MAYORDOMIA</v>
          </cell>
          <cell r="F265">
            <v>35000</v>
          </cell>
          <cell r="G265" t="str">
            <v>ESTATUTO SIMPLIFICADO</v>
          </cell>
          <cell r="H265">
            <v>1004.5</v>
          </cell>
          <cell r="I265">
            <v>0</v>
          </cell>
          <cell r="J265">
            <v>1064</v>
          </cell>
          <cell r="K265">
            <v>0</v>
          </cell>
          <cell r="L265">
            <v>32931.5</v>
          </cell>
          <cell r="M265" t="str">
            <v>M</v>
          </cell>
          <cell r="N265" t="str">
            <v>PD</v>
          </cell>
        </row>
        <row r="266">
          <cell r="A266" t="str">
            <v>JOSE CALAZAN GONZALEZ CONSTANZA</v>
          </cell>
          <cell r="B266" t="str">
            <v>00101165264</v>
          </cell>
          <cell r="C266">
            <v>39267</v>
          </cell>
          <cell r="D266" t="str">
            <v>ENC. DE LA SECC. PRESUPUESTO</v>
          </cell>
          <cell r="E266" t="str">
            <v>SECCION DE PRESUPUESTO</v>
          </cell>
          <cell r="F266">
            <v>70000</v>
          </cell>
          <cell r="G266" t="str">
            <v>FIJO</v>
          </cell>
          <cell r="H266">
            <v>2009</v>
          </cell>
          <cell r="I266">
            <v>5368.48</v>
          </cell>
          <cell r="J266">
            <v>2128</v>
          </cell>
          <cell r="K266">
            <v>0</v>
          </cell>
          <cell r="L266">
            <v>60494.52</v>
          </cell>
          <cell r="M266" t="str">
            <v>M</v>
          </cell>
          <cell r="N266" t="str">
            <v>OC</v>
          </cell>
        </row>
        <row r="267">
          <cell r="A267" t="str">
            <v>CARMEN DEYANIRA TAPIA DIAZ</v>
          </cell>
          <cell r="B267" t="str">
            <v>10800029943</v>
          </cell>
          <cell r="C267">
            <v>39090</v>
          </cell>
          <cell r="D267" t="str">
            <v>ANALISTA PRESUPUESTO</v>
          </cell>
          <cell r="E267" t="str">
            <v>SECCION DE PRESUPUESTO</v>
          </cell>
          <cell r="F267">
            <v>35000</v>
          </cell>
          <cell r="G267" t="str">
            <v>EMPLEADO DE CARRERA</v>
          </cell>
          <cell r="H267">
            <v>1004.5</v>
          </cell>
          <cell r="I267">
            <v>0</v>
          </cell>
          <cell r="J267">
            <v>1064</v>
          </cell>
          <cell r="K267">
            <v>1875.06</v>
          </cell>
          <cell r="L267">
            <v>31056.44</v>
          </cell>
          <cell r="M267" t="str">
            <v>F</v>
          </cell>
          <cell r="N267" t="str">
            <v>OC</v>
          </cell>
        </row>
        <row r="268">
          <cell r="A268" t="str">
            <v>JUAN TOMAS RODRIGUEZ ANDUJAR</v>
          </cell>
          <cell r="B268" t="str">
            <v>00102562022</v>
          </cell>
          <cell r="C268">
            <v>40336</v>
          </cell>
          <cell r="D268" t="str">
            <v>CHOFER</v>
          </cell>
          <cell r="E268" t="str">
            <v>SECCION DE TRANSPORTACION</v>
          </cell>
          <cell r="F268">
            <v>20000</v>
          </cell>
          <cell r="G268" t="str">
            <v>ESTATUTO SIMPLIFICADO</v>
          </cell>
          <cell r="H268">
            <v>574</v>
          </cell>
          <cell r="I268">
            <v>0</v>
          </cell>
          <cell r="J268">
            <v>608</v>
          </cell>
          <cell r="K268">
            <v>0</v>
          </cell>
          <cell r="L268">
            <v>18818</v>
          </cell>
          <cell r="M268" t="str">
            <v>M</v>
          </cell>
          <cell r="N268" t="str">
            <v>PE</v>
          </cell>
        </row>
        <row r="269">
          <cell r="A269" t="str">
            <v>MARIA ALTAGRACIA GARCIA TREJO</v>
          </cell>
          <cell r="B269" t="str">
            <v>00104955950</v>
          </cell>
          <cell r="C269">
            <v>45139</v>
          </cell>
          <cell r="D269" t="str">
            <v>AUXILIAR ADMINISTRATIVO (A)</v>
          </cell>
          <cell r="E269" t="str">
            <v>SECCION DE TRANSPORTACION</v>
          </cell>
          <cell r="F269">
            <v>22000</v>
          </cell>
          <cell r="G269" t="str">
            <v>ESTATUTO SIMPLIFICADO</v>
          </cell>
          <cell r="H269">
            <v>631.4</v>
          </cell>
          <cell r="I269">
            <v>0</v>
          </cell>
          <cell r="J269">
            <v>668.8</v>
          </cell>
          <cell r="K269">
            <v>0</v>
          </cell>
          <cell r="L269">
            <v>20699.8</v>
          </cell>
          <cell r="M269" t="str">
            <v>F</v>
          </cell>
          <cell r="N269" t="str">
            <v>PE</v>
          </cell>
        </row>
        <row r="270">
          <cell r="A270" t="str">
            <v>FAUSTO MOJICA TORRES</v>
          </cell>
          <cell r="B270" t="str">
            <v>00105632178</v>
          </cell>
          <cell r="C270">
            <v>45505</v>
          </cell>
          <cell r="D270" t="str">
            <v>CHOFER I</v>
          </cell>
          <cell r="E270" t="str">
            <v>SECCION DE TRANSPORTACION</v>
          </cell>
          <cell r="F270">
            <v>21000</v>
          </cell>
          <cell r="G270" t="str">
            <v>ESTATUTO SIMPLIFICADO</v>
          </cell>
          <cell r="H270">
            <v>602.70000000000005</v>
          </cell>
          <cell r="I270">
            <v>0</v>
          </cell>
          <cell r="J270">
            <v>638.4</v>
          </cell>
          <cell r="K270">
            <v>0</v>
          </cell>
          <cell r="L270">
            <v>19758.900000000001</v>
          </cell>
          <cell r="M270" t="str">
            <v>M</v>
          </cell>
          <cell r="N270" t="str">
            <v>PE</v>
          </cell>
        </row>
        <row r="271">
          <cell r="A271" t="str">
            <v>FLORENCIO LOPEZ</v>
          </cell>
          <cell r="B271" t="str">
            <v>00107164121</v>
          </cell>
          <cell r="C271">
            <v>45505</v>
          </cell>
          <cell r="D271" t="str">
            <v>CHOFER</v>
          </cell>
          <cell r="E271" t="str">
            <v>SECCION DE TRANSPORTACION</v>
          </cell>
          <cell r="F271">
            <v>22000</v>
          </cell>
          <cell r="G271" t="str">
            <v>ESTATUTO SIMPLIFICADO</v>
          </cell>
          <cell r="H271">
            <v>631.4</v>
          </cell>
          <cell r="I271">
            <v>0</v>
          </cell>
          <cell r="J271">
            <v>668.8</v>
          </cell>
          <cell r="K271">
            <v>0</v>
          </cell>
          <cell r="L271">
            <v>20699.8</v>
          </cell>
          <cell r="M271" t="str">
            <v>M</v>
          </cell>
          <cell r="N271" t="str">
            <v>PE</v>
          </cell>
        </row>
        <row r="272">
          <cell r="A272" t="str">
            <v>LUIS ERNESTO MEDINA MEDINA</v>
          </cell>
          <cell r="B272" t="str">
            <v>00108587064</v>
          </cell>
          <cell r="C272">
            <v>38565</v>
          </cell>
          <cell r="D272" t="str">
            <v>MECANICO</v>
          </cell>
          <cell r="E272" t="str">
            <v>SECCION DE TRANSPORTACION</v>
          </cell>
          <cell r="F272">
            <v>20000</v>
          </cell>
          <cell r="G272" t="str">
            <v>FIJO</v>
          </cell>
          <cell r="H272">
            <v>574</v>
          </cell>
          <cell r="I272">
            <v>0</v>
          </cell>
          <cell r="J272">
            <v>608</v>
          </cell>
          <cell r="K272">
            <v>0</v>
          </cell>
          <cell r="L272">
            <v>18818</v>
          </cell>
          <cell r="M272" t="str">
            <v>M</v>
          </cell>
          <cell r="N272" t="str">
            <v>PE</v>
          </cell>
        </row>
        <row r="273">
          <cell r="A273" t="str">
            <v>PERCIO DE JESUS JIMENEZ</v>
          </cell>
          <cell r="B273" t="str">
            <v>00110054418</v>
          </cell>
          <cell r="C273">
            <v>42491</v>
          </cell>
          <cell r="D273" t="str">
            <v>CHOFER</v>
          </cell>
          <cell r="E273" t="str">
            <v>SECCION DE TRANSPORTACION</v>
          </cell>
          <cell r="F273">
            <v>20000</v>
          </cell>
          <cell r="G273" t="str">
            <v>ESTATUTO SIMPLIFICADO</v>
          </cell>
          <cell r="H273">
            <v>574</v>
          </cell>
          <cell r="I273">
            <v>0</v>
          </cell>
          <cell r="J273">
            <v>608</v>
          </cell>
          <cell r="K273">
            <v>0</v>
          </cell>
          <cell r="L273">
            <v>18818</v>
          </cell>
          <cell r="M273" t="str">
            <v>M</v>
          </cell>
          <cell r="N273" t="str">
            <v>PE</v>
          </cell>
        </row>
        <row r="274">
          <cell r="A274" t="str">
            <v>FELIX ANTONIO ESPINO DIAZ</v>
          </cell>
          <cell r="B274" t="str">
            <v>00111114229</v>
          </cell>
          <cell r="C274">
            <v>44958</v>
          </cell>
          <cell r="D274" t="str">
            <v>CHOFER</v>
          </cell>
          <cell r="E274" t="str">
            <v>SECCION DE TRANSPORTACION</v>
          </cell>
          <cell r="F274">
            <v>20000</v>
          </cell>
          <cell r="G274" t="str">
            <v>ESTATUTO SIMPLIFICADO</v>
          </cell>
          <cell r="H274">
            <v>574</v>
          </cell>
          <cell r="I274">
            <v>0</v>
          </cell>
          <cell r="J274">
            <v>608</v>
          </cell>
          <cell r="K274">
            <v>159.6</v>
          </cell>
          <cell r="L274">
            <v>18658.400000000001</v>
          </cell>
          <cell r="M274" t="str">
            <v>M</v>
          </cell>
          <cell r="N274" t="str">
            <v>PE</v>
          </cell>
        </row>
        <row r="275">
          <cell r="A275" t="str">
            <v>DANIEL DE LEON CABRERA</v>
          </cell>
          <cell r="B275" t="str">
            <v>00115973596</v>
          </cell>
          <cell r="C275">
            <v>39734</v>
          </cell>
          <cell r="D275" t="str">
            <v>LAVADOR VEHICULOS</v>
          </cell>
          <cell r="E275" t="str">
            <v>SECCION DE TRANSPORTACION</v>
          </cell>
          <cell r="F275">
            <v>17500</v>
          </cell>
          <cell r="G275" t="str">
            <v>ESTATUTO SIMPLIFICADO</v>
          </cell>
          <cell r="H275">
            <v>502.25</v>
          </cell>
          <cell r="I275">
            <v>0</v>
          </cell>
          <cell r="J275">
            <v>532</v>
          </cell>
          <cell r="K275">
            <v>0</v>
          </cell>
          <cell r="L275">
            <v>16465.75</v>
          </cell>
          <cell r="M275" t="str">
            <v>M</v>
          </cell>
          <cell r="N275" t="str">
            <v>PE</v>
          </cell>
        </row>
        <row r="276">
          <cell r="A276" t="str">
            <v>ROGER PERDOMO REYES</v>
          </cell>
          <cell r="B276" t="str">
            <v>00116798679</v>
          </cell>
          <cell r="C276">
            <v>45474</v>
          </cell>
          <cell r="D276" t="str">
            <v>CHOFER</v>
          </cell>
          <cell r="E276" t="str">
            <v>SECCION DE TRANSPORTACION</v>
          </cell>
          <cell r="F276">
            <v>25000</v>
          </cell>
          <cell r="G276" t="str">
            <v>ESTATUTO SIMPLIFICADO</v>
          </cell>
          <cell r="H276">
            <v>717.5</v>
          </cell>
          <cell r="I276">
            <v>0</v>
          </cell>
          <cell r="J276">
            <v>760</v>
          </cell>
          <cell r="K276">
            <v>0</v>
          </cell>
          <cell r="L276">
            <v>23522.5</v>
          </cell>
          <cell r="M276" t="str">
            <v>M</v>
          </cell>
          <cell r="N276" t="str">
            <v>PE</v>
          </cell>
        </row>
        <row r="277">
          <cell r="A277" t="str">
            <v>PEDRO GABRIEL CORREA LOPEZ</v>
          </cell>
          <cell r="B277" t="str">
            <v>00119503183</v>
          </cell>
          <cell r="C277">
            <v>45505</v>
          </cell>
          <cell r="D277" t="str">
            <v>CHOFER II</v>
          </cell>
          <cell r="E277" t="str">
            <v>SECCION DE TRANSPORTACION</v>
          </cell>
          <cell r="F277">
            <v>22000</v>
          </cell>
          <cell r="G277" t="str">
            <v>ESTATUTO SIMPLIFICADO</v>
          </cell>
          <cell r="H277">
            <v>631.4</v>
          </cell>
          <cell r="I277">
            <v>0</v>
          </cell>
          <cell r="J277">
            <v>668.8</v>
          </cell>
          <cell r="K277">
            <v>0</v>
          </cell>
          <cell r="L277">
            <v>20699.8</v>
          </cell>
          <cell r="M277" t="str">
            <v>M</v>
          </cell>
          <cell r="N277" t="str">
            <v>PE</v>
          </cell>
        </row>
        <row r="278">
          <cell r="A278" t="str">
            <v>RUDDY ALBERTO DE LOS SANTOS CORPORA</v>
          </cell>
          <cell r="B278" t="str">
            <v>00201194602</v>
          </cell>
          <cell r="C278">
            <v>42491</v>
          </cell>
          <cell r="D278" t="str">
            <v>CHOFER</v>
          </cell>
          <cell r="E278" t="str">
            <v>SECCION DE TRANSPORTACION</v>
          </cell>
          <cell r="F278">
            <v>20000</v>
          </cell>
          <cell r="G278" t="str">
            <v>ESTATUTO SIMPLIFICADO</v>
          </cell>
          <cell r="H278">
            <v>574</v>
          </cell>
          <cell r="I278">
            <v>0</v>
          </cell>
          <cell r="J278">
            <v>608</v>
          </cell>
          <cell r="K278">
            <v>0</v>
          </cell>
          <cell r="L278">
            <v>18818</v>
          </cell>
          <cell r="M278" t="str">
            <v>M</v>
          </cell>
          <cell r="N278" t="str">
            <v>PE</v>
          </cell>
        </row>
        <row r="279">
          <cell r="A279" t="str">
            <v>RAMON ENCARNACION ENCARNACION</v>
          </cell>
          <cell r="B279" t="str">
            <v>01400182380</v>
          </cell>
          <cell r="C279">
            <v>45505</v>
          </cell>
          <cell r="D279" t="str">
            <v>CHOFER II</v>
          </cell>
          <cell r="E279" t="str">
            <v>SECCION DE TRANSPORTACION</v>
          </cell>
          <cell r="F279">
            <v>25000</v>
          </cell>
          <cell r="G279" t="str">
            <v>ESTATUTO SIMPLIFICADO</v>
          </cell>
          <cell r="H279">
            <v>717.5</v>
          </cell>
          <cell r="I279">
            <v>0</v>
          </cell>
          <cell r="J279">
            <v>760</v>
          </cell>
          <cell r="K279">
            <v>0</v>
          </cell>
          <cell r="L279">
            <v>23522.5</v>
          </cell>
          <cell r="M279" t="str">
            <v>M</v>
          </cell>
          <cell r="N279" t="str">
            <v>PE</v>
          </cell>
        </row>
        <row r="280">
          <cell r="A280" t="str">
            <v>JOSE GUILLERMO NOVAS PEREZ</v>
          </cell>
          <cell r="B280" t="str">
            <v>01800195834</v>
          </cell>
          <cell r="C280">
            <v>44958</v>
          </cell>
          <cell r="D280" t="str">
            <v>CHOFER</v>
          </cell>
          <cell r="E280" t="str">
            <v>SECCION DE TRANSPORTACION</v>
          </cell>
          <cell r="F280">
            <v>25000</v>
          </cell>
          <cell r="G280" t="str">
            <v>ESTATUTO SIMPLIFICADO</v>
          </cell>
          <cell r="H280">
            <v>717.5</v>
          </cell>
          <cell r="I280">
            <v>0</v>
          </cell>
          <cell r="J280">
            <v>760</v>
          </cell>
          <cell r="K280">
            <v>0</v>
          </cell>
          <cell r="L280">
            <v>23522.5</v>
          </cell>
          <cell r="M280" t="str">
            <v>M</v>
          </cell>
          <cell r="N280" t="str">
            <v>PE</v>
          </cell>
        </row>
        <row r="281">
          <cell r="A281" t="str">
            <v>JOSE AMBIORIX LUNA</v>
          </cell>
          <cell r="B281" t="str">
            <v>03100304355</v>
          </cell>
          <cell r="C281">
            <v>45413</v>
          </cell>
          <cell r="D281" t="str">
            <v>AUXILIAR DE TRANSPORTACION</v>
          </cell>
          <cell r="E281" t="str">
            <v>SECCION DE TRANSPORTACION</v>
          </cell>
          <cell r="F281">
            <v>44000</v>
          </cell>
          <cell r="G281" t="str">
            <v>ESTATUTO SIMPLIFICADO</v>
          </cell>
          <cell r="H281">
            <v>1262.8</v>
          </cell>
          <cell r="I281">
            <v>1007.19</v>
          </cell>
          <cell r="J281">
            <v>1337.6</v>
          </cell>
          <cell r="K281">
            <v>0</v>
          </cell>
          <cell r="L281">
            <v>40392.410000000003</v>
          </cell>
          <cell r="M281" t="str">
            <v>M</v>
          </cell>
          <cell r="N281" t="str">
            <v>PE</v>
          </cell>
        </row>
        <row r="282">
          <cell r="A282" t="str">
            <v>SANTIAGO JIMENEZ HENRIQUEZ</v>
          </cell>
          <cell r="B282" t="str">
            <v>03100519283</v>
          </cell>
          <cell r="C282">
            <v>45413</v>
          </cell>
          <cell r="D282" t="str">
            <v>SUPERVISOR TRANSPORTACION</v>
          </cell>
          <cell r="E282" t="str">
            <v>SECCION DE TRANSPORTACION</v>
          </cell>
          <cell r="F282">
            <v>44000</v>
          </cell>
          <cell r="G282" t="str">
            <v>ESTATUTO SIMPLIFICADO</v>
          </cell>
          <cell r="H282">
            <v>1262.8</v>
          </cell>
          <cell r="I282">
            <v>1007.19</v>
          </cell>
          <cell r="J282">
            <v>1337.6</v>
          </cell>
          <cell r="K282">
            <v>0</v>
          </cell>
          <cell r="L282">
            <v>40392.410000000003</v>
          </cell>
          <cell r="M282" t="str">
            <v>M</v>
          </cell>
          <cell r="N282" t="str">
            <v>PE</v>
          </cell>
        </row>
        <row r="283">
          <cell r="A283" t="str">
            <v>JOSE RAMON RODRIGUEZ RODRIGUEZ</v>
          </cell>
          <cell r="B283" t="str">
            <v>03102301490</v>
          </cell>
          <cell r="C283">
            <v>44256</v>
          </cell>
          <cell r="D283" t="str">
            <v>CHOFER</v>
          </cell>
          <cell r="E283" t="str">
            <v>SECCION DE TRANSPORTACION</v>
          </cell>
          <cell r="F283">
            <v>20000</v>
          </cell>
          <cell r="G283" t="str">
            <v>ESTATUTO SIMPLIFICADO</v>
          </cell>
          <cell r="H283">
            <v>574</v>
          </cell>
          <cell r="I283">
            <v>0</v>
          </cell>
          <cell r="J283">
            <v>608</v>
          </cell>
          <cell r="K283">
            <v>1715.46</v>
          </cell>
          <cell r="L283">
            <v>17102.54</v>
          </cell>
          <cell r="M283" t="str">
            <v>M</v>
          </cell>
          <cell r="N283" t="str">
            <v>PE</v>
          </cell>
        </row>
        <row r="284">
          <cell r="A284" t="str">
            <v>ELVIN TAVAREZ</v>
          </cell>
          <cell r="B284" t="str">
            <v>03104424878</v>
          </cell>
          <cell r="C284">
            <v>45505</v>
          </cell>
          <cell r="D284" t="str">
            <v>CHOFER</v>
          </cell>
          <cell r="E284" t="str">
            <v>SECCION DE TRANSPORTACION</v>
          </cell>
          <cell r="F284">
            <v>25000</v>
          </cell>
          <cell r="G284" t="str">
            <v>ESTATUTO SIMPLIFICADO</v>
          </cell>
          <cell r="H284">
            <v>717.5</v>
          </cell>
          <cell r="I284">
            <v>0</v>
          </cell>
          <cell r="J284">
            <v>760</v>
          </cell>
          <cell r="K284">
            <v>0</v>
          </cell>
          <cell r="L284">
            <v>23522.5</v>
          </cell>
          <cell r="M284" t="str">
            <v>M</v>
          </cell>
          <cell r="N284" t="str">
            <v>PE</v>
          </cell>
        </row>
        <row r="285">
          <cell r="A285" t="str">
            <v>ANGEL ALBERTO FRANCO RIVAS</v>
          </cell>
          <cell r="B285" t="str">
            <v>04701401103</v>
          </cell>
          <cell r="C285">
            <v>44201</v>
          </cell>
          <cell r="D285" t="str">
            <v>CHOFER</v>
          </cell>
          <cell r="E285" t="str">
            <v>SECCION DE TRANSPORTACION</v>
          </cell>
          <cell r="F285">
            <v>23000</v>
          </cell>
          <cell r="G285" t="str">
            <v>ESTATUTO SIMPLIFICADO</v>
          </cell>
          <cell r="H285">
            <v>660.1</v>
          </cell>
          <cell r="I285">
            <v>0</v>
          </cell>
          <cell r="J285">
            <v>699.2</v>
          </cell>
          <cell r="K285">
            <v>500</v>
          </cell>
          <cell r="L285">
            <v>21140.7</v>
          </cell>
          <cell r="M285" t="str">
            <v>M</v>
          </cell>
          <cell r="N285" t="str">
            <v>PE</v>
          </cell>
        </row>
        <row r="286">
          <cell r="A286" t="str">
            <v>FRANKLYN LEONARDO CAMARENA VENTURA</v>
          </cell>
          <cell r="B286" t="str">
            <v>04800679021</v>
          </cell>
          <cell r="C286">
            <v>45474</v>
          </cell>
          <cell r="D286" t="str">
            <v>CHOFER</v>
          </cell>
          <cell r="E286" t="str">
            <v>SECCION DE TRANSPORTACION</v>
          </cell>
          <cell r="F286">
            <v>25000</v>
          </cell>
          <cell r="G286" t="str">
            <v>ESTATUTO SIMPLIFICADO</v>
          </cell>
          <cell r="H286">
            <v>717.5</v>
          </cell>
          <cell r="I286">
            <v>0</v>
          </cell>
          <cell r="J286">
            <v>760</v>
          </cell>
          <cell r="K286">
            <v>0</v>
          </cell>
          <cell r="L286">
            <v>23522.5</v>
          </cell>
          <cell r="M286" t="str">
            <v>M</v>
          </cell>
          <cell r="N286" t="str">
            <v>PE</v>
          </cell>
        </row>
        <row r="287">
          <cell r="A287" t="str">
            <v>ROBINSON JOSE GENAO TIBURCIO</v>
          </cell>
          <cell r="B287" t="str">
            <v>22300418989</v>
          </cell>
          <cell r="C287">
            <v>44440</v>
          </cell>
          <cell r="D287" t="str">
            <v>CHOFER</v>
          </cell>
          <cell r="E287" t="str">
            <v>SECCION DE TRANSPORTACION</v>
          </cell>
          <cell r="F287">
            <v>18000</v>
          </cell>
          <cell r="G287" t="str">
            <v>ESTATUTO SIMPLIFICADO</v>
          </cell>
          <cell r="H287">
            <v>516.6</v>
          </cell>
          <cell r="I287">
            <v>0</v>
          </cell>
          <cell r="J287">
            <v>547.20000000000005</v>
          </cell>
          <cell r="K287">
            <v>0</v>
          </cell>
          <cell r="L287">
            <v>16936.2</v>
          </cell>
          <cell r="M287" t="str">
            <v>M</v>
          </cell>
          <cell r="N287" t="str">
            <v>PE</v>
          </cell>
        </row>
        <row r="288">
          <cell r="A288" t="str">
            <v>DARIO DE LOS SANTOS</v>
          </cell>
          <cell r="B288" t="str">
            <v>00400026159</v>
          </cell>
          <cell r="C288">
            <v>44621</v>
          </cell>
          <cell r="D288" t="str">
            <v>VIGILANTE</v>
          </cell>
          <cell r="E288" t="str">
            <v>ZONA FRANCA DE BAYAGUANA</v>
          </cell>
          <cell r="F288">
            <v>15000</v>
          </cell>
          <cell r="G288" t="str">
            <v>ESTATUTO SIMPLIFICADO</v>
          </cell>
          <cell r="H288">
            <v>430.5</v>
          </cell>
          <cell r="I288">
            <v>0</v>
          </cell>
          <cell r="J288">
            <v>456</v>
          </cell>
          <cell r="K288">
            <v>0</v>
          </cell>
          <cell r="L288">
            <v>14113.5</v>
          </cell>
          <cell r="M288" t="str">
            <v>M</v>
          </cell>
          <cell r="N288" t="str">
            <v>SIB</v>
          </cell>
        </row>
        <row r="289">
          <cell r="A289" t="str">
            <v>ALEXANDER HUBIERE</v>
          </cell>
          <cell r="B289" t="str">
            <v>00400235297</v>
          </cell>
          <cell r="C289">
            <v>44317</v>
          </cell>
          <cell r="D289" t="str">
            <v>VIGILANTE</v>
          </cell>
          <cell r="E289" t="str">
            <v>ZONA FRANCA DE BAYAGUANA</v>
          </cell>
          <cell r="F289">
            <v>12000</v>
          </cell>
          <cell r="G289" t="str">
            <v>ESTATUTO SIMPLIFICADO</v>
          </cell>
          <cell r="H289">
            <v>344.4</v>
          </cell>
          <cell r="I289">
            <v>0</v>
          </cell>
          <cell r="J289">
            <v>364.8</v>
          </cell>
          <cell r="K289">
            <v>0</v>
          </cell>
          <cell r="L289">
            <v>11290.8</v>
          </cell>
          <cell r="M289" t="str">
            <v>M</v>
          </cell>
          <cell r="N289" t="str">
            <v>SIB</v>
          </cell>
        </row>
        <row r="290">
          <cell r="A290" t="str">
            <v>ROMULO PEÑALO MARTE</v>
          </cell>
          <cell r="B290" t="str">
            <v>04800036669</v>
          </cell>
          <cell r="C290">
            <v>40118</v>
          </cell>
          <cell r="D290" t="str">
            <v>OBRERO (A)</v>
          </cell>
          <cell r="E290" t="str">
            <v>ZONA FRANCA DE BONAO</v>
          </cell>
          <cell r="F290">
            <v>10000</v>
          </cell>
          <cell r="G290" t="str">
            <v>ESTATUTO SIMPLIFICADO</v>
          </cell>
          <cell r="H290">
            <v>287</v>
          </cell>
          <cell r="I290">
            <v>0</v>
          </cell>
          <cell r="J290">
            <v>304</v>
          </cell>
          <cell r="K290">
            <v>0</v>
          </cell>
          <cell r="L290">
            <v>9409</v>
          </cell>
          <cell r="M290" t="str">
            <v>M</v>
          </cell>
          <cell r="N290" t="str">
            <v>SIC</v>
          </cell>
        </row>
        <row r="291">
          <cell r="A291" t="str">
            <v>MARIA YOLANDA CORREA BELLO</v>
          </cell>
          <cell r="B291" t="str">
            <v>04800121024</v>
          </cell>
          <cell r="C291">
            <v>44228</v>
          </cell>
          <cell r="D291" t="str">
            <v>CONSERJE</v>
          </cell>
          <cell r="E291" t="str">
            <v>ZONA FRANCA DE BONAO</v>
          </cell>
          <cell r="F291">
            <v>16000</v>
          </cell>
          <cell r="G291" t="str">
            <v>ESTATUTO SIMPLIFICADO</v>
          </cell>
          <cell r="H291">
            <v>459.2</v>
          </cell>
          <cell r="I291">
            <v>0</v>
          </cell>
          <cell r="J291">
            <v>486.4</v>
          </cell>
          <cell r="K291">
            <v>0</v>
          </cell>
          <cell r="L291">
            <v>15054.4</v>
          </cell>
          <cell r="M291" t="str">
            <v>F</v>
          </cell>
          <cell r="N291" t="str">
            <v>SIC</v>
          </cell>
        </row>
        <row r="292">
          <cell r="A292" t="str">
            <v>SANDY RAMON CABA MEJIA</v>
          </cell>
          <cell r="B292" t="str">
            <v>04800171433</v>
          </cell>
          <cell r="C292">
            <v>45474</v>
          </cell>
          <cell r="D292" t="str">
            <v>AYUDANTE MANTENIMIENTO</v>
          </cell>
          <cell r="E292" t="str">
            <v>ZONA FRANCA DE BONAO</v>
          </cell>
          <cell r="F292">
            <v>25000</v>
          </cell>
          <cell r="G292" t="str">
            <v>ESTATUTO SIMPLIFICADO</v>
          </cell>
          <cell r="H292">
            <v>717.5</v>
          </cell>
          <cell r="I292">
            <v>0</v>
          </cell>
          <cell r="J292">
            <v>760</v>
          </cell>
          <cell r="K292">
            <v>0</v>
          </cell>
          <cell r="L292">
            <v>23522.5</v>
          </cell>
          <cell r="M292" t="str">
            <v>M</v>
          </cell>
          <cell r="N292" t="str">
            <v>SIC</v>
          </cell>
        </row>
        <row r="293">
          <cell r="A293" t="str">
            <v>EMILIO MARTINEZ PUJOLS</v>
          </cell>
          <cell r="B293" t="str">
            <v>04800173629</v>
          </cell>
          <cell r="C293">
            <v>44201</v>
          </cell>
          <cell r="D293" t="str">
            <v>VIGILANTE</v>
          </cell>
          <cell r="E293" t="str">
            <v>ZONA FRANCA DE BONAO</v>
          </cell>
          <cell r="F293">
            <v>15000</v>
          </cell>
          <cell r="G293" t="str">
            <v>ESTATUTO SIMPLIFICADO</v>
          </cell>
          <cell r="H293">
            <v>430.5</v>
          </cell>
          <cell r="I293">
            <v>0</v>
          </cell>
          <cell r="J293">
            <v>456</v>
          </cell>
          <cell r="K293">
            <v>0</v>
          </cell>
          <cell r="L293">
            <v>14113.5</v>
          </cell>
          <cell r="M293" t="str">
            <v>M</v>
          </cell>
          <cell r="N293" t="str">
            <v>SIC</v>
          </cell>
        </row>
        <row r="294">
          <cell r="A294" t="str">
            <v>JUAN BAUTISTA DIAZ GARCIA</v>
          </cell>
          <cell r="B294" t="str">
            <v>04800289839</v>
          </cell>
          <cell r="C294">
            <v>44774</v>
          </cell>
          <cell r="D294" t="str">
            <v>VIGILANTE</v>
          </cell>
          <cell r="E294" t="str">
            <v>ZONA FRANCA DE BONAO</v>
          </cell>
          <cell r="F294">
            <v>15000</v>
          </cell>
          <cell r="G294" t="str">
            <v>ESTATUTO SIMPLIFICADO</v>
          </cell>
          <cell r="H294">
            <v>430.5</v>
          </cell>
          <cell r="I294">
            <v>0</v>
          </cell>
          <cell r="J294">
            <v>456</v>
          </cell>
          <cell r="K294">
            <v>0</v>
          </cell>
          <cell r="L294">
            <v>14113.5</v>
          </cell>
          <cell r="M294" t="str">
            <v>M</v>
          </cell>
          <cell r="N294" t="str">
            <v>SIC</v>
          </cell>
        </row>
        <row r="295">
          <cell r="A295" t="str">
            <v>MARIANO GONZALEZ BATISTA</v>
          </cell>
          <cell r="B295" t="str">
            <v>04800313639</v>
          </cell>
          <cell r="C295">
            <v>38699</v>
          </cell>
          <cell r="D295" t="str">
            <v>VIGILANTE</v>
          </cell>
          <cell r="E295" t="str">
            <v>ZONA FRANCA DE BONAO</v>
          </cell>
          <cell r="F295">
            <v>10000</v>
          </cell>
          <cell r="G295" t="str">
            <v>ESTATUTO SIMPLIFICADO</v>
          </cell>
          <cell r="H295">
            <v>287</v>
          </cell>
          <cell r="I295">
            <v>0</v>
          </cell>
          <cell r="J295">
            <v>304</v>
          </cell>
          <cell r="K295">
            <v>0</v>
          </cell>
          <cell r="L295">
            <v>9409</v>
          </cell>
          <cell r="M295" t="str">
            <v>M</v>
          </cell>
          <cell r="N295" t="str">
            <v>SIC</v>
          </cell>
        </row>
        <row r="296">
          <cell r="A296" t="str">
            <v>JOSE RAFAEL VALDEZ RODRIGUEZ</v>
          </cell>
          <cell r="B296" t="str">
            <v>04800407704</v>
          </cell>
          <cell r="C296">
            <v>44201</v>
          </cell>
          <cell r="D296" t="str">
            <v>VIGILANTE</v>
          </cell>
          <cell r="E296" t="str">
            <v>ZONA FRANCA DE BONAO</v>
          </cell>
          <cell r="F296">
            <v>15000</v>
          </cell>
          <cell r="G296" t="str">
            <v>ESTATUTO SIMPLIFICADO</v>
          </cell>
          <cell r="H296">
            <v>430.5</v>
          </cell>
          <cell r="I296">
            <v>0</v>
          </cell>
          <cell r="J296">
            <v>456</v>
          </cell>
          <cell r="K296">
            <v>0</v>
          </cell>
          <cell r="L296">
            <v>14113.5</v>
          </cell>
          <cell r="M296" t="str">
            <v>M</v>
          </cell>
          <cell r="N296" t="str">
            <v>SIC</v>
          </cell>
        </row>
        <row r="297">
          <cell r="A297" t="str">
            <v>RAMONA DE JESUS PEREZ</v>
          </cell>
          <cell r="B297" t="str">
            <v>04800462097</v>
          </cell>
          <cell r="C297">
            <v>45474</v>
          </cell>
          <cell r="D297" t="str">
            <v>AYUDANTE MANTENIMIENTO</v>
          </cell>
          <cell r="E297" t="str">
            <v>ZONA FRANCA DE BONAO</v>
          </cell>
          <cell r="F297">
            <v>20000</v>
          </cell>
          <cell r="G297" t="str">
            <v>ESTATUTO SIMPLIFICADO</v>
          </cell>
          <cell r="H297">
            <v>574</v>
          </cell>
          <cell r="I297">
            <v>0</v>
          </cell>
          <cell r="J297">
            <v>608</v>
          </cell>
          <cell r="K297">
            <v>0</v>
          </cell>
          <cell r="L297">
            <v>18818</v>
          </cell>
          <cell r="M297" t="str">
            <v>F</v>
          </cell>
          <cell r="N297" t="str">
            <v>SIC</v>
          </cell>
        </row>
        <row r="298">
          <cell r="A298" t="str">
            <v>ALFONSO SUAREZ HENRIQUEZ</v>
          </cell>
          <cell r="B298" t="str">
            <v>04800496335</v>
          </cell>
          <cell r="C298">
            <v>44835</v>
          </cell>
          <cell r="D298" t="str">
            <v>OBRERO</v>
          </cell>
          <cell r="E298" t="str">
            <v>ZONA FRANCA DE BONAO</v>
          </cell>
          <cell r="F298">
            <v>15000</v>
          </cell>
          <cell r="G298" t="str">
            <v>ESTATUTO SIMPLIFICADO</v>
          </cell>
          <cell r="H298">
            <v>430.5</v>
          </cell>
          <cell r="I298">
            <v>0</v>
          </cell>
          <cell r="J298">
            <v>456</v>
          </cell>
          <cell r="K298">
            <v>0</v>
          </cell>
          <cell r="L298">
            <v>14113.5</v>
          </cell>
          <cell r="M298" t="str">
            <v>M</v>
          </cell>
          <cell r="N298" t="str">
            <v>SIC</v>
          </cell>
        </row>
        <row r="299">
          <cell r="A299" t="str">
            <v>ANDRES ALMONTE DE LEON</v>
          </cell>
          <cell r="B299" t="str">
            <v>04800542013</v>
          </cell>
          <cell r="C299">
            <v>44166</v>
          </cell>
          <cell r="D299" t="str">
            <v>OBRERO</v>
          </cell>
          <cell r="E299" t="str">
            <v>ZONA FRANCA DE BONAO</v>
          </cell>
          <cell r="F299">
            <v>15000</v>
          </cell>
          <cell r="G299" t="str">
            <v>ESTATUTO SIMPLIFICADO</v>
          </cell>
          <cell r="H299">
            <v>430.5</v>
          </cell>
          <cell r="I299">
            <v>0</v>
          </cell>
          <cell r="J299">
            <v>456</v>
          </cell>
          <cell r="K299">
            <v>0</v>
          </cell>
          <cell r="L299">
            <v>14113.5</v>
          </cell>
          <cell r="M299" t="str">
            <v>M</v>
          </cell>
          <cell r="N299" t="str">
            <v>SIC</v>
          </cell>
        </row>
        <row r="300">
          <cell r="A300" t="str">
            <v>MARIANO PAYANO RODRIGUEZ</v>
          </cell>
          <cell r="B300" t="str">
            <v>04800594782</v>
          </cell>
          <cell r="C300">
            <v>44805</v>
          </cell>
          <cell r="D300" t="str">
            <v>MENSAJERO</v>
          </cell>
          <cell r="E300" t="str">
            <v>ZONA FRANCA DE BONAO</v>
          </cell>
          <cell r="F300">
            <v>16000</v>
          </cell>
          <cell r="G300" t="str">
            <v>ESTATUTO SIMPLIFICADO</v>
          </cell>
          <cell r="H300">
            <v>459.2</v>
          </cell>
          <cell r="I300">
            <v>0</v>
          </cell>
          <cell r="J300">
            <v>486.4</v>
          </cell>
          <cell r="K300">
            <v>0</v>
          </cell>
          <cell r="L300">
            <v>15054.4</v>
          </cell>
          <cell r="M300" t="str">
            <v>M</v>
          </cell>
          <cell r="N300" t="str">
            <v>SIC</v>
          </cell>
        </row>
        <row r="301">
          <cell r="A301" t="str">
            <v>JOSE MANUEL MALENA MARTE</v>
          </cell>
          <cell r="B301" t="str">
            <v>04800710974</v>
          </cell>
          <cell r="C301">
            <v>44166</v>
          </cell>
          <cell r="D301" t="str">
            <v>VIGILANTE</v>
          </cell>
          <cell r="E301" t="str">
            <v>ZONA FRANCA DE BONAO</v>
          </cell>
          <cell r="F301">
            <v>15000</v>
          </cell>
          <cell r="G301" t="str">
            <v>ESTATUTO SIMPLIFICADO</v>
          </cell>
          <cell r="H301">
            <v>430.5</v>
          </cell>
          <cell r="I301">
            <v>0</v>
          </cell>
          <cell r="J301">
            <v>456</v>
          </cell>
          <cell r="K301">
            <v>0</v>
          </cell>
          <cell r="L301">
            <v>14113.5</v>
          </cell>
          <cell r="M301" t="str">
            <v>M</v>
          </cell>
          <cell r="N301" t="str">
            <v>SIC</v>
          </cell>
        </row>
        <row r="302">
          <cell r="A302" t="str">
            <v>PEDRO ANTONIO GARCIA RODRIGUEZ</v>
          </cell>
          <cell r="B302" t="str">
            <v>04800920730</v>
          </cell>
          <cell r="C302">
            <v>45474</v>
          </cell>
          <cell r="D302" t="str">
            <v>AYUDANTE MANTENIMIENTO</v>
          </cell>
          <cell r="E302" t="str">
            <v>ZONA FRANCA DE BONAO</v>
          </cell>
          <cell r="F302">
            <v>25000</v>
          </cell>
          <cell r="G302" t="str">
            <v>ESTATUTO SIMPLIFICADO</v>
          </cell>
          <cell r="H302">
            <v>717.5</v>
          </cell>
          <cell r="I302">
            <v>0</v>
          </cell>
          <cell r="J302">
            <v>760</v>
          </cell>
          <cell r="K302">
            <v>0</v>
          </cell>
          <cell r="L302">
            <v>23522.5</v>
          </cell>
          <cell r="M302" t="str">
            <v>M</v>
          </cell>
          <cell r="N302" t="str">
            <v>SIC</v>
          </cell>
        </row>
        <row r="303">
          <cell r="A303" t="str">
            <v>LENDA CASTRO DE GARCIA</v>
          </cell>
          <cell r="B303" t="str">
            <v>12300131203</v>
          </cell>
          <cell r="C303">
            <v>45474</v>
          </cell>
          <cell r="D303" t="str">
            <v>AYUDANTE MANTENIMIENTO</v>
          </cell>
          <cell r="E303" t="str">
            <v>ZONA FRANCA DE BONAO</v>
          </cell>
          <cell r="F303">
            <v>20000</v>
          </cell>
          <cell r="G303" t="str">
            <v>ESTATUTO SIMPLIFICADO</v>
          </cell>
          <cell r="H303">
            <v>574</v>
          </cell>
          <cell r="I303">
            <v>0</v>
          </cell>
          <cell r="J303">
            <v>608</v>
          </cell>
          <cell r="K303">
            <v>0</v>
          </cell>
          <cell r="L303">
            <v>18818</v>
          </cell>
          <cell r="M303" t="str">
            <v>F</v>
          </cell>
          <cell r="N303" t="str">
            <v>SIC</v>
          </cell>
        </row>
        <row r="304">
          <cell r="A304" t="str">
            <v>ENMANUEL MONCION JOAQUIN</v>
          </cell>
          <cell r="B304" t="str">
            <v>40213208891</v>
          </cell>
          <cell r="C304">
            <v>44166</v>
          </cell>
          <cell r="D304" t="str">
            <v>AUXILIAR ADMINISTRATIVO (A)</v>
          </cell>
          <cell r="E304" t="str">
            <v>ZONA FRANCA DE BONAO</v>
          </cell>
          <cell r="F304">
            <v>18000</v>
          </cell>
          <cell r="G304" t="str">
            <v>ESTATUTO SIMPLIFICADO</v>
          </cell>
          <cell r="H304">
            <v>516.6</v>
          </cell>
          <cell r="I304">
            <v>0</v>
          </cell>
          <cell r="J304">
            <v>547.20000000000005</v>
          </cell>
          <cell r="K304">
            <v>0</v>
          </cell>
          <cell r="L304">
            <v>16936.2</v>
          </cell>
          <cell r="M304" t="str">
            <v>M</v>
          </cell>
          <cell r="N304" t="str">
            <v>SIC</v>
          </cell>
        </row>
        <row r="305">
          <cell r="A305" t="str">
            <v>JUANA LEONOR LOPEZ BATISTA</v>
          </cell>
          <cell r="B305" t="str">
            <v>40220644443</v>
          </cell>
          <cell r="C305">
            <v>44774</v>
          </cell>
          <cell r="D305" t="str">
            <v>SECRETARIA</v>
          </cell>
          <cell r="E305" t="str">
            <v>ZONA FRANCA DE BONAO</v>
          </cell>
          <cell r="F305">
            <v>18000</v>
          </cell>
          <cell r="G305" t="str">
            <v>ESTATUTO SIMPLIFICADO</v>
          </cell>
          <cell r="H305">
            <v>516.6</v>
          </cell>
          <cell r="I305">
            <v>0</v>
          </cell>
          <cell r="J305">
            <v>547.20000000000005</v>
          </cell>
          <cell r="K305">
            <v>0</v>
          </cell>
          <cell r="L305">
            <v>16936.2</v>
          </cell>
          <cell r="M305" t="str">
            <v>F</v>
          </cell>
          <cell r="N305" t="str">
            <v>SIC</v>
          </cell>
        </row>
        <row r="306">
          <cell r="A306" t="str">
            <v>JORGE MIGUEL DE LA CRUZ LIZARDO</v>
          </cell>
          <cell r="B306" t="str">
            <v>40242093868</v>
          </cell>
          <cell r="C306">
            <v>44774</v>
          </cell>
          <cell r="D306" t="str">
            <v>VIGILANTE</v>
          </cell>
          <cell r="E306" t="str">
            <v>ZONA FRANCA DE BONAO</v>
          </cell>
          <cell r="F306">
            <v>15000</v>
          </cell>
          <cell r="G306" t="str">
            <v>ESTATUTO SIMPLIFICADO</v>
          </cell>
          <cell r="H306">
            <v>430.5</v>
          </cell>
          <cell r="I306">
            <v>0</v>
          </cell>
          <cell r="J306">
            <v>456</v>
          </cell>
          <cell r="K306">
            <v>0</v>
          </cell>
          <cell r="L306">
            <v>14113.5</v>
          </cell>
          <cell r="M306" t="str">
            <v>M</v>
          </cell>
          <cell r="N306" t="str">
            <v>SIC</v>
          </cell>
        </row>
        <row r="307">
          <cell r="A307" t="str">
            <v>ALFONSO ESPINAL VASQUEZ</v>
          </cell>
          <cell r="B307" t="str">
            <v>04900054646</v>
          </cell>
          <cell r="C307">
            <v>45505</v>
          </cell>
          <cell r="D307" t="str">
            <v>OBRERO</v>
          </cell>
          <cell r="E307" t="str">
            <v>ZONA FRANCA DE COTUI</v>
          </cell>
          <cell r="F307">
            <v>25000</v>
          </cell>
          <cell r="G307" t="str">
            <v>ESTATUTO SIMPLIFICADO</v>
          </cell>
          <cell r="H307">
            <v>717.5</v>
          </cell>
          <cell r="I307">
            <v>0</v>
          </cell>
          <cell r="J307">
            <v>760</v>
          </cell>
          <cell r="K307">
            <v>0</v>
          </cell>
          <cell r="L307">
            <v>23522.5</v>
          </cell>
          <cell r="M307" t="str">
            <v>M</v>
          </cell>
          <cell r="N307" t="str">
            <v>SID</v>
          </cell>
        </row>
        <row r="308">
          <cell r="A308" t="str">
            <v>JACINTO LOPEZ</v>
          </cell>
          <cell r="B308" t="str">
            <v>04900128358</v>
          </cell>
          <cell r="C308">
            <v>38245</v>
          </cell>
          <cell r="D308" t="str">
            <v>VIGILANTE</v>
          </cell>
          <cell r="E308" t="str">
            <v>ZONA FRANCA DE COTUI</v>
          </cell>
          <cell r="F308">
            <v>10000</v>
          </cell>
          <cell r="G308" t="str">
            <v>ESTATUTO SIMPLIFICADO</v>
          </cell>
          <cell r="H308">
            <v>287</v>
          </cell>
          <cell r="I308">
            <v>0</v>
          </cell>
          <cell r="J308">
            <v>304</v>
          </cell>
          <cell r="K308">
            <v>0</v>
          </cell>
          <cell r="L308">
            <v>9409</v>
          </cell>
          <cell r="M308" t="str">
            <v>M</v>
          </cell>
          <cell r="N308" t="str">
            <v>SID</v>
          </cell>
        </row>
        <row r="309">
          <cell r="A309" t="str">
            <v>FELIX ANTONIO MONCION FERNANDEZ</v>
          </cell>
          <cell r="B309" t="str">
            <v>04900344229</v>
          </cell>
          <cell r="C309">
            <v>44150</v>
          </cell>
          <cell r="D309" t="str">
            <v>VIGILANTE</v>
          </cell>
          <cell r="E309" t="str">
            <v>ZONA FRANCA DE COTUI</v>
          </cell>
          <cell r="F309">
            <v>12000</v>
          </cell>
          <cell r="G309" t="str">
            <v>ESTATUTO SIMPLIFICADO</v>
          </cell>
          <cell r="H309">
            <v>344.4</v>
          </cell>
          <cell r="I309">
            <v>0</v>
          </cell>
          <cell r="J309">
            <v>364.8</v>
          </cell>
          <cell r="K309">
            <v>0</v>
          </cell>
          <cell r="L309">
            <v>11290.8</v>
          </cell>
          <cell r="M309" t="str">
            <v>M</v>
          </cell>
          <cell r="N309" t="str">
            <v>SID</v>
          </cell>
        </row>
        <row r="310">
          <cell r="A310" t="str">
            <v>VIRGILIO GONZALEZ SANTOS</v>
          </cell>
          <cell r="B310" t="str">
            <v>04900365711</v>
          </cell>
          <cell r="C310">
            <v>39706</v>
          </cell>
          <cell r="D310" t="str">
            <v>VIGILANTE</v>
          </cell>
          <cell r="E310" t="str">
            <v>ZONA FRANCA DE COTUI</v>
          </cell>
          <cell r="F310">
            <v>10000</v>
          </cell>
          <cell r="G310" t="str">
            <v>ESTATUTO SIMPLIFICADO</v>
          </cell>
          <cell r="H310">
            <v>287</v>
          </cell>
          <cell r="I310">
            <v>0</v>
          </cell>
          <cell r="J310">
            <v>304</v>
          </cell>
          <cell r="K310">
            <v>0</v>
          </cell>
          <cell r="L310">
            <v>9409</v>
          </cell>
          <cell r="M310" t="str">
            <v>M</v>
          </cell>
          <cell r="N310" t="str">
            <v>SID</v>
          </cell>
        </row>
        <row r="311">
          <cell r="A311" t="str">
            <v>ELADIO REYES</v>
          </cell>
          <cell r="B311" t="str">
            <v>04900371891</v>
          </cell>
          <cell r="C311">
            <v>38460</v>
          </cell>
          <cell r="D311" t="str">
            <v>OBRERO (A)</v>
          </cell>
          <cell r="E311" t="str">
            <v>ZONA FRANCA DE COTUI</v>
          </cell>
          <cell r="F311">
            <v>10000</v>
          </cell>
          <cell r="G311" t="str">
            <v>ESTATUTO SIMPLIFICADO</v>
          </cell>
          <cell r="H311">
            <v>287</v>
          </cell>
          <cell r="I311">
            <v>0</v>
          </cell>
          <cell r="J311">
            <v>304</v>
          </cell>
          <cell r="K311">
            <v>0</v>
          </cell>
          <cell r="L311">
            <v>9409</v>
          </cell>
          <cell r="M311" t="str">
            <v>M</v>
          </cell>
          <cell r="N311" t="str">
            <v>SID</v>
          </cell>
        </row>
        <row r="312">
          <cell r="A312" t="str">
            <v>RAFAEL JOSELITO RODRIGUEZ FAJARDO</v>
          </cell>
          <cell r="B312" t="str">
            <v>04900470289</v>
          </cell>
          <cell r="C312">
            <v>45231</v>
          </cell>
          <cell r="D312" t="str">
            <v>OBRERO (A)</v>
          </cell>
          <cell r="E312" t="str">
            <v>ZONA FRANCA DE COTUI</v>
          </cell>
          <cell r="F312">
            <v>15000</v>
          </cell>
          <cell r="G312" t="str">
            <v>ESTATUTO SIMPLIFICADO</v>
          </cell>
          <cell r="H312">
            <v>430.5</v>
          </cell>
          <cell r="I312">
            <v>0</v>
          </cell>
          <cell r="J312">
            <v>456</v>
          </cell>
          <cell r="K312">
            <v>0</v>
          </cell>
          <cell r="L312">
            <v>14113.5</v>
          </cell>
          <cell r="M312" t="str">
            <v>M</v>
          </cell>
          <cell r="N312" t="str">
            <v>SID</v>
          </cell>
        </row>
        <row r="313">
          <cell r="A313" t="str">
            <v>ANGEL AGRAMONTE GUZMAN</v>
          </cell>
          <cell r="B313" t="str">
            <v>04900475809</v>
          </cell>
          <cell r="C313">
            <v>44150</v>
          </cell>
          <cell r="D313" t="str">
            <v>VIGILANTE</v>
          </cell>
          <cell r="E313" t="str">
            <v>ZONA FRANCA DE COTUI</v>
          </cell>
          <cell r="F313">
            <v>12000</v>
          </cell>
          <cell r="G313" t="str">
            <v>ESTATUTO SIMPLIFICADO</v>
          </cell>
          <cell r="H313">
            <v>344.4</v>
          </cell>
          <cell r="I313">
            <v>0</v>
          </cell>
          <cell r="J313">
            <v>364.8</v>
          </cell>
          <cell r="K313">
            <v>0</v>
          </cell>
          <cell r="L313">
            <v>11290.8</v>
          </cell>
          <cell r="M313" t="str">
            <v>M</v>
          </cell>
          <cell r="N313" t="str">
            <v>SID</v>
          </cell>
        </row>
        <row r="314">
          <cell r="A314" t="str">
            <v>FRANK CARLOS BELEN BAUTISTA</v>
          </cell>
          <cell r="B314" t="str">
            <v>04900845910</v>
          </cell>
          <cell r="C314">
            <v>45231</v>
          </cell>
          <cell r="D314" t="str">
            <v>OBRERO (A)</v>
          </cell>
          <cell r="E314" t="str">
            <v>ZONA FRANCA DE COTUI</v>
          </cell>
          <cell r="F314">
            <v>15000</v>
          </cell>
          <cell r="G314" t="str">
            <v>ESTATUTO SIMPLIFICADO</v>
          </cell>
          <cell r="H314">
            <v>430.5</v>
          </cell>
          <cell r="I314">
            <v>0</v>
          </cell>
          <cell r="J314">
            <v>456</v>
          </cell>
          <cell r="K314">
            <v>0</v>
          </cell>
          <cell r="L314">
            <v>14113.5</v>
          </cell>
          <cell r="M314" t="str">
            <v>M</v>
          </cell>
          <cell r="N314" t="str">
            <v>SID</v>
          </cell>
        </row>
        <row r="315">
          <cell r="A315" t="str">
            <v>ANYELISA DEL CARMEN MENDOZA GUZMAN</v>
          </cell>
          <cell r="B315" t="str">
            <v>04900906522</v>
          </cell>
          <cell r="C315">
            <v>44201</v>
          </cell>
          <cell r="D315" t="str">
            <v>SECRETARIA</v>
          </cell>
          <cell r="E315" t="str">
            <v>ZONA FRANCA DE COTUI</v>
          </cell>
          <cell r="F315">
            <v>16000</v>
          </cell>
          <cell r="G315" t="str">
            <v>ESTATUTO SIMPLIFICADO</v>
          </cell>
          <cell r="H315">
            <v>459.2</v>
          </cell>
          <cell r="I315">
            <v>0</v>
          </cell>
          <cell r="J315">
            <v>486.4</v>
          </cell>
          <cell r="K315">
            <v>0</v>
          </cell>
          <cell r="L315">
            <v>15054.4</v>
          </cell>
          <cell r="M315" t="str">
            <v>F</v>
          </cell>
          <cell r="N315" t="str">
            <v>SID</v>
          </cell>
        </row>
        <row r="316">
          <cell r="A316" t="str">
            <v>JOSE OSCAR POLANCO</v>
          </cell>
          <cell r="B316" t="str">
            <v>05900096024</v>
          </cell>
          <cell r="C316">
            <v>44150</v>
          </cell>
          <cell r="D316" t="str">
            <v>VIGILANTE</v>
          </cell>
          <cell r="E316" t="str">
            <v>ZONA FRANCA DE COTUI</v>
          </cell>
          <cell r="F316">
            <v>12000</v>
          </cell>
          <cell r="G316" t="str">
            <v>ESTATUTO SIMPLIFICADO</v>
          </cell>
          <cell r="H316">
            <v>344.4</v>
          </cell>
          <cell r="I316">
            <v>0</v>
          </cell>
          <cell r="J316">
            <v>364.8</v>
          </cell>
          <cell r="K316">
            <v>0</v>
          </cell>
          <cell r="L316">
            <v>11290.8</v>
          </cell>
          <cell r="M316" t="str">
            <v>M</v>
          </cell>
          <cell r="N316" t="str">
            <v>SID</v>
          </cell>
        </row>
        <row r="317">
          <cell r="A317" t="str">
            <v>MIGUEL ANGEL ROSARIO CONSTANZO</v>
          </cell>
          <cell r="B317" t="str">
            <v>02301654378</v>
          </cell>
          <cell r="C317">
            <v>44593</v>
          </cell>
          <cell r="D317" t="str">
            <v>OBRERO</v>
          </cell>
          <cell r="E317" t="str">
            <v>ZONA FRANCA DE EL SEYBO</v>
          </cell>
          <cell r="F317">
            <v>12000</v>
          </cell>
          <cell r="G317" t="str">
            <v>ESTATUTO SIMPLIFICADO</v>
          </cell>
          <cell r="H317">
            <v>344.4</v>
          </cell>
          <cell r="I317">
            <v>0</v>
          </cell>
          <cell r="J317">
            <v>364.8</v>
          </cell>
          <cell r="K317">
            <v>0</v>
          </cell>
          <cell r="L317">
            <v>11290.8</v>
          </cell>
          <cell r="M317" t="str">
            <v>M</v>
          </cell>
          <cell r="N317" t="str">
            <v>SIE</v>
          </cell>
        </row>
        <row r="318">
          <cell r="A318" t="str">
            <v>JUAN TADEO AYBAR CASTILLO</v>
          </cell>
          <cell r="B318" t="str">
            <v>02500242991</v>
          </cell>
          <cell r="C318">
            <v>38863</v>
          </cell>
          <cell r="D318" t="str">
            <v>VIGILANTE</v>
          </cell>
          <cell r="E318" t="str">
            <v>ZONA FRANCA DE EL SEYBO</v>
          </cell>
          <cell r="F318">
            <v>10000</v>
          </cell>
          <cell r="G318" t="str">
            <v>ESTATUTO SIMPLIFICADO</v>
          </cell>
          <cell r="H318">
            <v>287</v>
          </cell>
          <cell r="I318">
            <v>0</v>
          </cell>
          <cell r="J318">
            <v>304</v>
          </cell>
          <cell r="K318">
            <v>0</v>
          </cell>
          <cell r="L318">
            <v>9409</v>
          </cell>
          <cell r="M318" t="str">
            <v>M</v>
          </cell>
          <cell r="N318" t="str">
            <v>SIE</v>
          </cell>
        </row>
        <row r="319">
          <cell r="A319" t="str">
            <v>FRANCISCO ARTURO DE LA ROSA MARTE</v>
          </cell>
          <cell r="B319" t="str">
            <v>02500505389</v>
          </cell>
          <cell r="C319">
            <v>44323</v>
          </cell>
          <cell r="D319" t="str">
            <v>VIGILANTE</v>
          </cell>
          <cell r="E319" t="str">
            <v>ZONA FRANCA DE EL SEYBO</v>
          </cell>
          <cell r="F319">
            <v>12000</v>
          </cell>
          <cell r="G319" t="str">
            <v>ESTATUTO SIMPLIFICADO</v>
          </cell>
          <cell r="H319">
            <v>344.4</v>
          </cell>
          <cell r="I319">
            <v>0</v>
          </cell>
          <cell r="J319">
            <v>364.8</v>
          </cell>
          <cell r="K319">
            <v>0</v>
          </cell>
          <cell r="L319">
            <v>11290.8</v>
          </cell>
          <cell r="M319" t="str">
            <v>M</v>
          </cell>
          <cell r="N319" t="str">
            <v>SIE</v>
          </cell>
        </row>
        <row r="320">
          <cell r="A320" t="str">
            <v>JOSE ANTONIO LAUREANO SANTANA</v>
          </cell>
          <cell r="B320" t="str">
            <v>02900175387</v>
          </cell>
          <cell r="C320">
            <v>44150</v>
          </cell>
          <cell r="D320" t="str">
            <v>OBRERO</v>
          </cell>
          <cell r="E320" t="str">
            <v>ZONA FRANCA DE EL SEYBO</v>
          </cell>
          <cell r="F320">
            <v>12000</v>
          </cell>
          <cell r="G320" t="str">
            <v>ESTATUTO SIMPLIFICADO</v>
          </cell>
          <cell r="H320">
            <v>344.4</v>
          </cell>
          <cell r="I320">
            <v>0</v>
          </cell>
          <cell r="J320">
            <v>364.8</v>
          </cell>
          <cell r="K320">
            <v>0</v>
          </cell>
          <cell r="L320">
            <v>11290.8</v>
          </cell>
          <cell r="M320" t="str">
            <v>M</v>
          </cell>
          <cell r="N320" t="str">
            <v>SIE</v>
          </cell>
        </row>
        <row r="321">
          <cell r="A321" t="str">
            <v>RAINER YANKARLO MERCEDES BERROA</v>
          </cell>
          <cell r="B321" t="str">
            <v>40227598683</v>
          </cell>
          <cell r="C321">
            <v>45170</v>
          </cell>
          <cell r="D321" t="str">
            <v>VIGILANTE</v>
          </cell>
          <cell r="E321" t="str">
            <v>ZONA FRANCA DE EL SEYBO</v>
          </cell>
          <cell r="F321">
            <v>14000</v>
          </cell>
          <cell r="G321" t="str">
            <v>ESTATUTO SIMPLIFICADO</v>
          </cell>
          <cell r="H321">
            <v>401.8</v>
          </cell>
          <cell r="I321">
            <v>0</v>
          </cell>
          <cell r="J321">
            <v>425.6</v>
          </cell>
          <cell r="K321">
            <v>0</v>
          </cell>
          <cell r="L321">
            <v>13172.6</v>
          </cell>
          <cell r="M321" t="str">
            <v>M</v>
          </cell>
          <cell r="N321" t="str">
            <v>SII</v>
          </cell>
        </row>
        <row r="322">
          <cell r="A322" t="str">
            <v>JOSE MARIA RODRIGUEZ DOMINGUEZ</v>
          </cell>
          <cell r="B322" t="str">
            <v>02500164062</v>
          </cell>
          <cell r="C322">
            <v>42278</v>
          </cell>
          <cell r="D322" t="str">
            <v>VIGILANTE</v>
          </cell>
          <cell r="E322" t="str">
            <v>ZONA FRANCA DE HATO MAYOR</v>
          </cell>
          <cell r="F322">
            <v>10000</v>
          </cell>
          <cell r="G322" t="str">
            <v>ESTATUTO SIMPLIFICADO</v>
          </cell>
          <cell r="H322">
            <v>287</v>
          </cell>
          <cell r="I322">
            <v>0</v>
          </cell>
          <cell r="J322">
            <v>304</v>
          </cell>
          <cell r="K322">
            <v>0</v>
          </cell>
          <cell r="L322">
            <v>9409</v>
          </cell>
          <cell r="M322" t="str">
            <v>M</v>
          </cell>
          <cell r="N322" t="str">
            <v>SIF</v>
          </cell>
        </row>
        <row r="323">
          <cell r="A323" t="str">
            <v>RAMON EVANGELISTA TAVAREZ</v>
          </cell>
          <cell r="B323" t="str">
            <v>02500295270</v>
          </cell>
          <cell r="C323">
            <v>44409</v>
          </cell>
          <cell r="D323" t="str">
            <v>VIGILANTE</v>
          </cell>
          <cell r="E323" t="str">
            <v>ZONA FRANCA DE HATO MAYOR</v>
          </cell>
          <cell r="F323">
            <v>12000</v>
          </cell>
          <cell r="G323" t="str">
            <v>ESTATUTO SIMPLIFICADO</v>
          </cell>
          <cell r="H323">
            <v>344.4</v>
          </cell>
          <cell r="I323">
            <v>0</v>
          </cell>
          <cell r="J323">
            <v>364.8</v>
          </cell>
          <cell r="K323">
            <v>0</v>
          </cell>
          <cell r="L323">
            <v>11290.8</v>
          </cell>
          <cell r="M323" t="str">
            <v>M</v>
          </cell>
          <cell r="N323" t="str">
            <v>SIF</v>
          </cell>
        </row>
        <row r="324">
          <cell r="A324" t="str">
            <v>EMILIO PACHECO SANCHEZ</v>
          </cell>
          <cell r="B324" t="str">
            <v>02700127802</v>
          </cell>
          <cell r="C324">
            <v>38261</v>
          </cell>
          <cell r="D324" t="str">
            <v>OBRERO (A)</v>
          </cell>
          <cell r="E324" t="str">
            <v>ZONA FRANCA DE HATO MAYOR</v>
          </cell>
          <cell r="F324">
            <v>10000</v>
          </cell>
          <cell r="G324" t="str">
            <v>ESTATUTO SIMPLIFICADO</v>
          </cell>
          <cell r="H324">
            <v>287</v>
          </cell>
          <cell r="I324">
            <v>0</v>
          </cell>
          <cell r="J324">
            <v>304</v>
          </cell>
          <cell r="K324">
            <v>0</v>
          </cell>
          <cell r="L324">
            <v>9409</v>
          </cell>
          <cell r="M324" t="str">
            <v>M</v>
          </cell>
          <cell r="N324" t="str">
            <v>SIF</v>
          </cell>
        </row>
        <row r="325">
          <cell r="A325" t="str">
            <v>FILOMENA MOTA SANTANA</v>
          </cell>
          <cell r="B325" t="str">
            <v>02700231711</v>
          </cell>
          <cell r="C325">
            <v>44531</v>
          </cell>
          <cell r="D325" t="str">
            <v>CONSERJE</v>
          </cell>
          <cell r="E325" t="str">
            <v>ZONA FRANCA DE HATO MAYOR</v>
          </cell>
          <cell r="F325">
            <v>12000</v>
          </cell>
          <cell r="G325" t="str">
            <v>ESTATUTO SIMPLIFICADO</v>
          </cell>
          <cell r="H325">
            <v>344.4</v>
          </cell>
          <cell r="I325">
            <v>0</v>
          </cell>
          <cell r="J325">
            <v>364.8</v>
          </cell>
          <cell r="K325">
            <v>0</v>
          </cell>
          <cell r="L325">
            <v>11290.8</v>
          </cell>
          <cell r="M325" t="str">
            <v>F</v>
          </cell>
          <cell r="N325" t="str">
            <v>SIF</v>
          </cell>
        </row>
        <row r="326">
          <cell r="A326" t="str">
            <v>VICENTE MERCEDES HERRERA</v>
          </cell>
          <cell r="B326" t="str">
            <v>02700280452</v>
          </cell>
          <cell r="C326">
            <v>38261</v>
          </cell>
          <cell r="D326" t="str">
            <v>OBRERO (A)</v>
          </cell>
          <cell r="E326" t="str">
            <v>ZONA FRANCA DE HATO MAYOR</v>
          </cell>
          <cell r="F326">
            <v>10000</v>
          </cell>
          <cell r="G326" t="str">
            <v>ESTATUTO SIMPLIFICADO</v>
          </cell>
          <cell r="H326">
            <v>287</v>
          </cell>
          <cell r="I326">
            <v>0</v>
          </cell>
          <cell r="J326">
            <v>304</v>
          </cell>
          <cell r="K326">
            <v>0</v>
          </cell>
          <cell r="L326">
            <v>9409</v>
          </cell>
          <cell r="M326" t="str">
            <v>M</v>
          </cell>
          <cell r="N326" t="str">
            <v>SIF</v>
          </cell>
        </row>
        <row r="327">
          <cell r="A327" t="str">
            <v>JOSE LOZANTO SANTANA CARRASCO</v>
          </cell>
          <cell r="B327" t="str">
            <v>02700314558</v>
          </cell>
          <cell r="C327">
            <v>44531</v>
          </cell>
          <cell r="D327" t="str">
            <v>VIGILANTE</v>
          </cell>
          <cell r="E327" t="str">
            <v>ZONA FRANCA DE HATO MAYOR</v>
          </cell>
          <cell r="F327">
            <v>12000</v>
          </cell>
          <cell r="G327" t="str">
            <v>ESTATUTO SIMPLIFICADO</v>
          </cell>
          <cell r="H327">
            <v>344.4</v>
          </cell>
          <cell r="I327">
            <v>0</v>
          </cell>
          <cell r="J327">
            <v>364.8</v>
          </cell>
          <cell r="K327">
            <v>0</v>
          </cell>
          <cell r="L327">
            <v>11290.8</v>
          </cell>
          <cell r="M327" t="str">
            <v>M</v>
          </cell>
          <cell r="N327" t="str">
            <v>SIF</v>
          </cell>
        </row>
        <row r="328">
          <cell r="A328" t="str">
            <v>DAILING TERESA EUSEBIO PARDILLA</v>
          </cell>
          <cell r="B328" t="str">
            <v>06700155606</v>
          </cell>
          <cell r="C328">
            <v>44085</v>
          </cell>
          <cell r="D328" t="str">
            <v>SUPERVISOR (A) DE PARQUES, DI</v>
          </cell>
          <cell r="E328" t="str">
            <v>ZONA FRANCA DE HATO MAYOR</v>
          </cell>
          <cell r="F328">
            <v>23100</v>
          </cell>
          <cell r="G328" t="str">
            <v>FIJO</v>
          </cell>
          <cell r="H328">
            <v>662.97</v>
          </cell>
          <cell r="I328">
            <v>0</v>
          </cell>
          <cell r="J328">
            <v>702.24</v>
          </cell>
          <cell r="K328">
            <v>0</v>
          </cell>
          <cell r="L328">
            <v>21734.79</v>
          </cell>
          <cell r="M328" t="str">
            <v>F</v>
          </cell>
          <cell r="N328" t="str">
            <v>SIF</v>
          </cell>
        </row>
        <row r="329">
          <cell r="A329" t="str">
            <v>SALVADOR BUENO DE LOS SANTOS</v>
          </cell>
          <cell r="B329" t="str">
            <v>00108555079</v>
          </cell>
          <cell r="C329">
            <v>39918</v>
          </cell>
          <cell r="D329" t="str">
            <v>VIGILANTE</v>
          </cell>
          <cell r="E329" t="str">
            <v>ZONA FRANCA DE HATO NUEVO</v>
          </cell>
          <cell r="F329">
            <v>10000</v>
          </cell>
          <cell r="G329" t="str">
            <v>ESTATUTO SIMPLIFICADO</v>
          </cell>
          <cell r="H329">
            <v>287</v>
          </cell>
          <cell r="I329">
            <v>0</v>
          </cell>
          <cell r="J329">
            <v>304</v>
          </cell>
          <cell r="K329">
            <v>0</v>
          </cell>
          <cell r="L329">
            <v>9409</v>
          </cell>
          <cell r="M329" t="str">
            <v>M</v>
          </cell>
          <cell r="N329" t="str">
            <v>SIG</v>
          </cell>
        </row>
        <row r="330">
          <cell r="A330" t="str">
            <v>IGNACIO JIMENEZ PEREZ</v>
          </cell>
          <cell r="B330" t="str">
            <v>00114452568</v>
          </cell>
          <cell r="C330">
            <v>44228</v>
          </cell>
          <cell r="D330" t="str">
            <v>SUPERVISOR MANTENIMIENTO</v>
          </cell>
          <cell r="E330" t="str">
            <v>ZONA FRANCA DE HATO NUEVO</v>
          </cell>
          <cell r="F330">
            <v>25000</v>
          </cell>
          <cell r="G330" t="str">
            <v>FIJO</v>
          </cell>
          <cell r="H330">
            <v>717.5</v>
          </cell>
          <cell r="I330">
            <v>0</v>
          </cell>
          <cell r="J330">
            <v>760</v>
          </cell>
          <cell r="K330">
            <v>0</v>
          </cell>
          <cell r="L330">
            <v>23522.5</v>
          </cell>
          <cell r="M330" t="str">
            <v>M</v>
          </cell>
          <cell r="N330" t="str">
            <v>SIG</v>
          </cell>
        </row>
        <row r="331">
          <cell r="A331" t="str">
            <v>LUZ MARIA PICHARDO</v>
          </cell>
          <cell r="B331" t="str">
            <v>00117417642</v>
          </cell>
          <cell r="C331">
            <v>44501</v>
          </cell>
          <cell r="D331" t="str">
            <v>CONSERJE</v>
          </cell>
          <cell r="E331" t="str">
            <v>ZONA FRANCA DE HATO NUEVO</v>
          </cell>
          <cell r="F331">
            <v>12000</v>
          </cell>
          <cell r="G331" t="str">
            <v>ESTATUTO SIMPLIFICADO</v>
          </cell>
          <cell r="H331">
            <v>344.4</v>
          </cell>
          <cell r="I331">
            <v>0</v>
          </cell>
          <cell r="J331">
            <v>364.8</v>
          </cell>
          <cell r="K331">
            <v>1000</v>
          </cell>
          <cell r="L331">
            <v>10290.799999999999</v>
          </cell>
          <cell r="M331" t="str">
            <v>F</v>
          </cell>
          <cell r="N331" t="str">
            <v>SIG</v>
          </cell>
        </row>
        <row r="332">
          <cell r="A332" t="str">
            <v>MIRELY ALTAGRACIA DE LA CRUZ MEJIA</v>
          </cell>
          <cell r="B332" t="str">
            <v>05601019598</v>
          </cell>
          <cell r="C332">
            <v>44228</v>
          </cell>
          <cell r="D332" t="str">
            <v>SECRETARIA</v>
          </cell>
          <cell r="E332" t="str">
            <v>ZONA FRANCA DE HATO NUEVO</v>
          </cell>
          <cell r="F332">
            <v>16000</v>
          </cell>
          <cell r="G332" t="str">
            <v>ESTATUTO SIMPLIFICADO</v>
          </cell>
          <cell r="H332">
            <v>459.2</v>
          </cell>
          <cell r="I332">
            <v>0</v>
          </cell>
          <cell r="J332">
            <v>486.4</v>
          </cell>
          <cell r="K332">
            <v>0</v>
          </cell>
          <cell r="L332">
            <v>15054.4</v>
          </cell>
          <cell r="M332" t="str">
            <v>F</v>
          </cell>
          <cell r="N332" t="str">
            <v>SIG</v>
          </cell>
        </row>
        <row r="333">
          <cell r="A333" t="str">
            <v>PORFIRIO ARTURO VARGAS</v>
          </cell>
          <cell r="B333" t="str">
            <v>09200041862</v>
          </cell>
          <cell r="C333">
            <v>44228</v>
          </cell>
          <cell r="D333" t="str">
            <v>VIGILANTE</v>
          </cell>
          <cell r="E333" t="str">
            <v>ZONA FRANCA DE HATO NUEVO</v>
          </cell>
          <cell r="F333">
            <v>12000</v>
          </cell>
          <cell r="G333" t="str">
            <v>ESTATUTO SIMPLIFICADO</v>
          </cell>
          <cell r="H333">
            <v>344.4</v>
          </cell>
          <cell r="I333">
            <v>0</v>
          </cell>
          <cell r="J333">
            <v>364.8</v>
          </cell>
          <cell r="K333">
            <v>0</v>
          </cell>
          <cell r="L333">
            <v>11290.8</v>
          </cell>
          <cell r="M333" t="str">
            <v>M</v>
          </cell>
          <cell r="N333" t="str">
            <v>SIG</v>
          </cell>
        </row>
        <row r="334">
          <cell r="A334" t="str">
            <v>CLAUDIO MALENO URBANO</v>
          </cell>
          <cell r="B334" t="str">
            <v>22800036406</v>
          </cell>
          <cell r="C334">
            <v>44958</v>
          </cell>
          <cell r="D334" t="str">
            <v>OBRERO</v>
          </cell>
          <cell r="E334" t="str">
            <v>ZONA FRANCA DE HATO NUEVO</v>
          </cell>
          <cell r="F334">
            <v>12000</v>
          </cell>
          <cell r="G334" t="str">
            <v>ESTATUTO SIMPLIFICADO</v>
          </cell>
          <cell r="H334">
            <v>344.4</v>
          </cell>
          <cell r="I334">
            <v>0</v>
          </cell>
          <cell r="J334">
            <v>364.8</v>
          </cell>
          <cell r="K334">
            <v>0</v>
          </cell>
          <cell r="L334">
            <v>11290.8</v>
          </cell>
          <cell r="M334" t="str">
            <v>M</v>
          </cell>
          <cell r="N334" t="str">
            <v>SIG</v>
          </cell>
        </row>
        <row r="335">
          <cell r="A335" t="str">
            <v>JUAN ANTONIO MALENO DE LA ROSA</v>
          </cell>
          <cell r="B335" t="str">
            <v>22900114624</v>
          </cell>
          <cell r="C335">
            <v>45261</v>
          </cell>
          <cell r="D335" t="str">
            <v>OBRERO</v>
          </cell>
          <cell r="E335" t="str">
            <v>ZONA FRANCA DE HATO NUEVO</v>
          </cell>
          <cell r="F335">
            <v>15000</v>
          </cell>
          <cell r="G335" t="str">
            <v>ESTATUTO SIMPLIFICADO</v>
          </cell>
          <cell r="H335">
            <v>430.5</v>
          </cell>
          <cell r="I335">
            <v>0</v>
          </cell>
          <cell r="J335">
            <v>456</v>
          </cell>
          <cell r="K335">
            <v>0</v>
          </cell>
          <cell r="L335">
            <v>14113.5</v>
          </cell>
          <cell r="M335" t="str">
            <v>M</v>
          </cell>
          <cell r="N335" t="str">
            <v>SIG</v>
          </cell>
        </row>
        <row r="336">
          <cell r="A336" t="str">
            <v>GRABIEL CONTRERAS HIRALDO</v>
          </cell>
          <cell r="B336" t="str">
            <v>22900184643</v>
          </cell>
          <cell r="C336">
            <v>44501</v>
          </cell>
          <cell r="D336" t="str">
            <v>VIGILANTE</v>
          </cell>
          <cell r="E336" t="str">
            <v>ZONA FRANCA DE HATO NUEVO</v>
          </cell>
          <cell r="F336">
            <v>12000</v>
          </cell>
          <cell r="G336" t="str">
            <v>ESTATUTO SIMPLIFICADO</v>
          </cell>
          <cell r="H336">
            <v>344.4</v>
          </cell>
          <cell r="I336">
            <v>0</v>
          </cell>
          <cell r="J336">
            <v>364.8</v>
          </cell>
          <cell r="K336">
            <v>0</v>
          </cell>
          <cell r="L336">
            <v>11290.8</v>
          </cell>
          <cell r="M336" t="str">
            <v>M</v>
          </cell>
          <cell r="N336" t="str">
            <v>SIG</v>
          </cell>
        </row>
        <row r="337">
          <cell r="A337" t="str">
            <v>DIONI MORILLO PEREZ</v>
          </cell>
          <cell r="B337" t="str">
            <v>22900273867</v>
          </cell>
          <cell r="C337">
            <v>44228</v>
          </cell>
          <cell r="D337" t="str">
            <v>VIGILANTE</v>
          </cell>
          <cell r="E337" t="str">
            <v>ZONA FRANCA DE HATO NUEVO</v>
          </cell>
          <cell r="F337">
            <v>12000</v>
          </cell>
          <cell r="G337" t="str">
            <v>ESTATUTO SIMPLIFICADO</v>
          </cell>
          <cell r="H337">
            <v>344.4</v>
          </cell>
          <cell r="I337">
            <v>0</v>
          </cell>
          <cell r="J337">
            <v>364.8</v>
          </cell>
          <cell r="K337">
            <v>0</v>
          </cell>
          <cell r="L337">
            <v>11290.8</v>
          </cell>
          <cell r="M337" t="str">
            <v>M</v>
          </cell>
          <cell r="N337" t="str">
            <v>SIG</v>
          </cell>
        </row>
        <row r="338">
          <cell r="A338" t="str">
            <v>MIGUEL FRANCISCO POLONIA VALDEZ</v>
          </cell>
          <cell r="B338" t="str">
            <v>04700515291</v>
          </cell>
          <cell r="C338">
            <v>44958</v>
          </cell>
          <cell r="D338" t="str">
            <v>OBRERO</v>
          </cell>
          <cell r="E338" t="str">
            <v>ZONA FRANCA DE LA VEGA</v>
          </cell>
          <cell r="F338">
            <v>16000</v>
          </cell>
          <cell r="G338" t="str">
            <v>ESTATUTO SIMPLIFICADO</v>
          </cell>
          <cell r="H338">
            <v>459.2</v>
          </cell>
          <cell r="I338">
            <v>0</v>
          </cell>
          <cell r="J338">
            <v>486.4</v>
          </cell>
          <cell r="K338">
            <v>0</v>
          </cell>
          <cell r="L338">
            <v>15054.4</v>
          </cell>
          <cell r="M338" t="str">
            <v>M</v>
          </cell>
          <cell r="N338" t="str">
            <v>SII</v>
          </cell>
        </row>
        <row r="339">
          <cell r="A339" t="str">
            <v>ZORAIDA CRUZETA CRUZ</v>
          </cell>
          <cell r="B339" t="str">
            <v>04700523063</v>
          </cell>
          <cell r="C339">
            <v>39685</v>
          </cell>
          <cell r="D339" t="str">
            <v>CONSERJE</v>
          </cell>
          <cell r="E339" t="str">
            <v>ZONA FRANCA DE LA VEGA</v>
          </cell>
          <cell r="F339">
            <v>16000</v>
          </cell>
          <cell r="G339" t="str">
            <v>ESTATUTO SIMPLIFICADO</v>
          </cell>
          <cell r="H339">
            <v>459.2</v>
          </cell>
          <cell r="I339">
            <v>0</v>
          </cell>
          <cell r="J339">
            <v>486.4</v>
          </cell>
          <cell r="K339">
            <v>3430.92</v>
          </cell>
          <cell r="L339">
            <v>11623.48</v>
          </cell>
          <cell r="M339" t="str">
            <v>F</v>
          </cell>
          <cell r="N339" t="str">
            <v>SII</v>
          </cell>
        </row>
        <row r="340">
          <cell r="A340" t="str">
            <v>RAMON PASCACIO SURIEL FERNANDEZ</v>
          </cell>
          <cell r="B340" t="str">
            <v>04700566039</v>
          </cell>
          <cell r="C340">
            <v>44183</v>
          </cell>
          <cell r="D340" t="str">
            <v>OBRERO</v>
          </cell>
          <cell r="E340" t="str">
            <v>ZONA FRANCA DE LA VEGA</v>
          </cell>
          <cell r="F340">
            <v>16000</v>
          </cell>
          <cell r="G340" t="str">
            <v>ESTATUTO SIMPLIFICADO</v>
          </cell>
          <cell r="H340">
            <v>459.2</v>
          </cell>
          <cell r="I340">
            <v>0</v>
          </cell>
          <cell r="J340">
            <v>486.4</v>
          </cell>
          <cell r="K340">
            <v>0</v>
          </cell>
          <cell r="L340">
            <v>15054.4</v>
          </cell>
          <cell r="M340" t="str">
            <v>M</v>
          </cell>
          <cell r="N340" t="str">
            <v>SII</v>
          </cell>
        </row>
        <row r="341">
          <cell r="A341" t="str">
            <v>JOSE MIGUEL PEREZ ABREU</v>
          </cell>
          <cell r="B341" t="str">
            <v>04700594619</v>
          </cell>
          <cell r="C341">
            <v>39685</v>
          </cell>
          <cell r="D341" t="str">
            <v>VIGILANTE</v>
          </cell>
          <cell r="E341" t="str">
            <v>ZONA FRANCA DE LA VEGA</v>
          </cell>
          <cell r="F341">
            <v>16000</v>
          </cell>
          <cell r="G341" t="str">
            <v>ESTATUTO SIMPLIFICADO</v>
          </cell>
          <cell r="H341">
            <v>459.2</v>
          </cell>
          <cell r="I341">
            <v>0</v>
          </cell>
          <cell r="J341">
            <v>486.4</v>
          </cell>
          <cell r="K341">
            <v>0</v>
          </cell>
          <cell r="L341">
            <v>15054.4</v>
          </cell>
          <cell r="M341" t="str">
            <v>M</v>
          </cell>
          <cell r="N341" t="str">
            <v>SII</v>
          </cell>
        </row>
        <row r="342">
          <cell r="A342" t="str">
            <v>FELIPE VINICIO ROMANO NUÑEZ</v>
          </cell>
          <cell r="B342" t="str">
            <v>04700664958</v>
          </cell>
          <cell r="C342">
            <v>44743</v>
          </cell>
          <cell r="D342" t="str">
            <v>OBRERO</v>
          </cell>
          <cell r="E342" t="str">
            <v>ZONA FRANCA DE LA VEGA</v>
          </cell>
          <cell r="F342">
            <v>16000</v>
          </cell>
          <cell r="G342" t="str">
            <v>ESTATUTO SIMPLIFICADO</v>
          </cell>
          <cell r="H342">
            <v>459.2</v>
          </cell>
          <cell r="I342">
            <v>0</v>
          </cell>
          <cell r="J342">
            <v>486.4</v>
          </cell>
          <cell r="K342">
            <v>0</v>
          </cell>
          <cell r="L342">
            <v>15054.4</v>
          </cell>
          <cell r="M342" t="str">
            <v>M</v>
          </cell>
          <cell r="N342" t="str">
            <v>SII</v>
          </cell>
        </row>
        <row r="343">
          <cell r="A343" t="str">
            <v>RAMON GONZALO JIMENEZ DE LA ROSA</v>
          </cell>
          <cell r="B343" t="str">
            <v>04701042121</v>
          </cell>
          <cell r="C343">
            <v>44652</v>
          </cell>
          <cell r="D343" t="str">
            <v>VIGILANTE</v>
          </cell>
          <cell r="E343" t="str">
            <v>ZONA FRANCA DE LA VEGA</v>
          </cell>
          <cell r="F343">
            <v>16000</v>
          </cell>
          <cell r="G343" t="str">
            <v>ESTATUTO SIMPLIFICADO</v>
          </cell>
          <cell r="H343">
            <v>459.2</v>
          </cell>
          <cell r="I343">
            <v>0</v>
          </cell>
          <cell r="J343">
            <v>486.4</v>
          </cell>
          <cell r="K343">
            <v>0</v>
          </cell>
          <cell r="L343">
            <v>15054.4</v>
          </cell>
          <cell r="M343" t="str">
            <v>M</v>
          </cell>
          <cell r="N343" t="str">
            <v>SII</v>
          </cell>
        </row>
        <row r="344">
          <cell r="A344" t="str">
            <v>EMILIO NUÑEZ GRULLON</v>
          </cell>
          <cell r="B344" t="str">
            <v>04701042436</v>
          </cell>
          <cell r="C344">
            <v>45139</v>
          </cell>
          <cell r="D344" t="str">
            <v>OBRERO</v>
          </cell>
          <cell r="E344" t="str">
            <v>ZONA FRANCA DE LA VEGA</v>
          </cell>
          <cell r="F344">
            <v>16000</v>
          </cell>
          <cell r="G344" t="str">
            <v>ESTATUTO SIMPLIFICADO</v>
          </cell>
          <cell r="H344">
            <v>459.2</v>
          </cell>
          <cell r="I344">
            <v>0</v>
          </cell>
          <cell r="J344">
            <v>486.4</v>
          </cell>
          <cell r="K344">
            <v>0</v>
          </cell>
          <cell r="L344">
            <v>15054.4</v>
          </cell>
          <cell r="M344" t="str">
            <v>M</v>
          </cell>
          <cell r="N344" t="str">
            <v>SII</v>
          </cell>
        </row>
        <row r="345">
          <cell r="A345" t="str">
            <v>PEDRO DE LA CRUZ DIAZ</v>
          </cell>
          <cell r="B345" t="str">
            <v>04701173298</v>
          </cell>
          <cell r="C345">
            <v>44835</v>
          </cell>
          <cell r="D345" t="str">
            <v>OBRERO</v>
          </cell>
          <cell r="E345" t="str">
            <v>ZONA FRANCA DE LA VEGA</v>
          </cell>
          <cell r="F345">
            <v>16000</v>
          </cell>
          <cell r="G345" t="str">
            <v>ESTATUTO SIMPLIFICADO</v>
          </cell>
          <cell r="H345">
            <v>459.2</v>
          </cell>
          <cell r="I345">
            <v>0</v>
          </cell>
          <cell r="J345">
            <v>486.4</v>
          </cell>
          <cell r="K345">
            <v>0</v>
          </cell>
          <cell r="L345">
            <v>15054.4</v>
          </cell>
          <cell r="M345" t="str">
            <v>M</v>
          </cell>
          <cell r="N345" t="str">
            <v>SII</v>
          </cell>
        </row>
        <row r="346">
          <cell r="A346" t="str">
            <v>MIGUELINA GISSELLE DE MOYA LONGO</v>
          </cell>
          <cell r="B346" t="str">
            <v>04701269831</v>
          </cell>
          <cell r="C346">
            <v>44197</v>
          </cell>
          <cell r="D346" t="str">
            <v>AUXILIAR ADMINISTRATIVO I</v>
          </cell>
          <cell r="E346" t="str">
            <v>ZONA FRANCA DE LA VEGA</v>
          </cell>
          <cell r="F346">
            <v>40000</v>
          </cell>
          <cell r="G346" t="str">
            <v>ESTATUTO SIMPLIFICADO</v>
          </cell>
          <cell r="H346">
            <v>1148</v>
          </cell>
          <cell r="I346">
            <v>103.16</v>
          </cell>
          <cell r="J346">
            <v>1216</v>
          </cell>
          <cell r="K346">
            <v>0</v>
          </cell>
          <cell r="L346">
            <v>37532.839999999997</v>
          </cell>
          <cell r="M346" t="str">
            <v>F</v>
          </cell>
          <cell r="N346" t="str">
            <v>SII</v>
          </cell>
        </row>
        <row r="347">
          <cell r="A347" t="str">
            <v>FRANKLIN RODRIGUEZ TIBURCIO</v>
          </cell>
          <cell r="B347" t="str">
            <v>04701441893</v>
          </cell>
          <cell r="C347">
            <v>44743</v>
          </cell>
          <cell r="D347" t="str">
            <v>VIGILANTE</v>
          </cell>
          <cell r="E347" t="str">
            <v>ZONA FRANCA DE LA VEGA</v>
          </cell>
          <cell r="F347">
            <v>16000</v>
          </cell>
          <cell r="G347" t="str">
            <v>ESTATUTO SIMPLIFICADO</v>
          </cell>
          <cell r="H347">
            <v>459.2</v>
          </cell>
          <cell r="I347">
            <v>0</v>
          </cell>
          <cell r="J347">
            <v>486.4</v>
          </cell>
          <cell r="K347">
            <v>0</v>
          </cell>
          <cell r="L347">
            <v>15054.4</v>
          </cell>
          <cell r="M347" t="str">
            <v>M</v>
          </cell>
          <cell r="N347" t="str">
            <v>SII</v>
          </cell>
        </row>
        <row r="348">
          <cell r="A348" t="str">
            <v>ORLANDO DE JESUS ORTIZ JIMENEZ</v>
          </cell>
          <cell r="B348" t="str">
            <v>04701579650</v>
          </cell>
          <cell r="C348">
            <v>45139</v>
          </cell>
          <cell r="D348" t="str">
            <v>VIGILANTE</v>
          </cell>
          <cell r="E348" t="str">
            <v>ZONA FRANCA DE LA VEGA</v>
          </cell>
          <cell r="F348">
            <v>16000</v>
          </cell>
          <cell r="G348" t="str">
            <v>ESTATUTO SIMPLIFICADO</v>
          </cell>
          <cell r="H348">
            <v>459.2</v>
          </cell>
          <cell r="I348">
            <v>0</v>
          </cell>
          <cell r="J348">
            <v>486.4</v>
          </cell>
          <cell r="K348">
            <v>0</v>
          </cell>
          <cell r="L348">
            <v>15054.4</v>
          </cell>
          <cell r="M348" t="str">
            <v>M</v>
          </cell>
          <cell r="N348" t="str">
            <v>SII</v>
          </cell>
        </row>
        <row r="349">
          <cell r="A349" t="str">
            <v>JESUS MANUEL CONCEPCION FLORES</v>
          </cell>
          <cell r="B349" t="str">
            <v>04701641302</v>
          </cell>
          <cell r="C349">
            <v>44183</v>
          </cell>
          <cell r="D349" t="str">
            <v>VIGILANTE</v>
          </cell>
          <cell r="E349" t="str">
            <v>ZONA FRANCA DE LA VEGA</v>
          </cell>
          <cell r="F349">
            <v>16000</v>
          </cell>
          <cell r="G349" t="str">
            <v>ESTATUTO SIMPLIFICADO</v>
          </cell>
          <cell r="H349">
            <v>459.2</v>
          </cell>
          <cell r="I349">
            <v>0</v>
          </cell>
          <cell r="J349">
            <v>486.4</v>
          </cell>
          <cell r="K349">
            <v>0</v>
          </cell>
          <cell r="L349">
            <v>15054.4</v>
          </cell>
          <cell r="M349" t="str">
            <v>M</v>
          </cell>
          <cell r="N349" t="str">
            <v>SII</v>
          </cell>
        </row>
        <row r="350">
          <cell r="A350" t="str">
            <v>HERMINIO YULY ENMANUEL ANGELES CORN</v>
          </cell>
          <cell r="B350" t="str">
            <v>04701735492</v>
          </cell>
          <cell r="C350">
            <v>44593</v>
          </cell>
          <cell r="D350" t="str">
            <v>MENSAJERO</v>
          </cell>
          <cell r="E350" t="str">
            <v>ZONA FRANCA DE LA VEGA</v>
          </cell>
          <cell r="F350">
            <v>16000</v>
          </cell>
          <cell r="G350" t="str">
            <v>ESTATUTO SIMPLIFICADO</v>
          </cell>
          <cell r="H350">
            <v>459.2</v>
          </cell>
          <cell r="I350">
            <v>0</v>
          </cell>
          <cell r="J350">
            <v>486.4</v>
          </cell>
          <cell r="K350">
            <v>0</v>
          </cell>
          <cell r="L350">
            <v>15054.4</v>
          </cell>
          <cell r="M350" t="str">
            <v>M</v>
          </cell>
          <cell r="N350" t="str">
            <v>SII</v>
          </cell>
        </row>
        <row r="351">
          <cell r="A351" t="str">
            <v>ROCIO DEL CARMEN ANGELES LOPEZ</v>
          </cell>
          <cell r="B351" t="str">
            <v>04701860654</v>
          </cell>
          <cell r="C351">
            <v>42520</v>
          </cell>
          <cell r="D351" t="str">
            <v xml:space="preserve">ADMINISTRADOR (A) DE PARQUE, </v>
          </cell>
          <cell r="E351" t="str">
            <v>ZONA FRANCA DE LA VEGA</v>
          </cell>
          <cell r="F351">
            <v>85000</v>
          </cell>
          <cell r="G351" t="str">
            <v>FIJO</v>
          </cell>
          <cell r="H351">
            <v>2439.5</v>
          </cell>
          <cell r="I351">
            <v>8576.99</v>
          </cell>
          <cell r="J351">
            <v>2584</v>
          </cell>
          <cell r="K351">
            <v>0</v>
          </cell>
          <cell r="L351">
            <v>71399.509999999995</v>
          </cell>
          <cell r="M351" t="str">
            <v>F</v>
          </cell>
          <cell r="N351" t="str">
            <v>SII</v>
          </cell>
        </row>
        <row r="352">
          <cell r="A352" t="str">
            <v>YARIL RAFAELA FERNANDEZ ACOSTA</v>
          </cell>
          <cell r="B352" t="str">
            <v>04701975593</v>
          </cell>
          <cell r="C352">
            <v>42156</v>
          </cell>
          <cell r="D352" t="str">
            <v>SECRETARIA</v>
          </cell>
          <cell r="E352" t="str">
            <v>ZONA FRANCA DE LA VEGA</v>
          </cell>
          <cell r="F352">
            <v>25000</v>
          </cell>
          <cell r="G352" t="str">
            <v>ESTATUTO SIMPLIFICADO</v>
          </cell>
          <cell r="H352">
            <v>717.5</v>
          </cell>
          <cell r="I352">
            <v>0</v>
          </cell>
          <cell r="J352">
            <v>760</v>
          </cell>
          <cell r="K352">
            <v>0</v>
          </cell>
          <cell r="L352">
            <v>23522.5</v>
          </cell>
          <cell r="M352" t="str">
            <v>F</v>
          </cell>
          <cell r="N352" t="str">
            <v>SII</v>
          </cell>
        </row>
        <row r="353">
          <cell r="A353" t="str">
            <v>CARLOS ALBERTO GIL REINOSO</v>
          </cell>
          <cell r="B353" t="str">
            <v>04702113137</v>
          </cell>
          <cell r="C353">
            <v>44183</v>
          </cell>
          <cell r="D353" t="str">
            <v>OBRERO</v>
          </cell>
          <cell r="E353" t="str">
            <v>ZONA FRANCA DE LA VEGA</v>
          </cell>
          <cell r="F353">
            <v>16000</v>
          </cell>
          <cell r="G353" t="str">
            <v>ESTATUTO SIMPLIFICADO</v>
          </cell>
          <cell r="H353">
            <v>459.2</v>
          </cell>
          <cell r="I353">
            <v>0</v>
          </cell>
          <cell r="J353">
            <v>486.4</v>
          </cell>
          <cell r="K353">
            <v>0</v>
          </cell>
          <cell r="L353">
            <v>15054.4</v>
          </cell>
          <cell r="M353" t="str">
            <v>M</v>
          </cell>
          <cell r="N353" t="str">
            <v>SII</v>
          </cell>
        </row>
        <row r="354">
          <cell r="A354" t="str">
            <v>JOSE ARGELIS REYES</v>
          </cell>
          <cell r="B354" t="str">
            <v>07300165383</v>
          </cell>
          <cell r="C354">
            <v>44175</v>
          </cell>
          <cell r="D354" t="str">
            <v>VIGILANTE</v>
          </cell>
          <cell r="E354" t="str">
            <v>ZONA FRANCA DE LA VEGA</v>
          </cell>
          <cell r="F354">
            <v>16000</v>
          </cell>
          <cell r="G354" t="str">
            <v>ESTATUTO SIMPLIFICADO</v>
          </cell>
          <cell r="H354">
            <v>459.2</v>
          </cell>
          <cell r="I354">
            <v>0</v>
          </cell>
          <cell r="J354">
            <v>486.4</v>
          </cell>
          <cell r="K354">
            <v>0</v>
          </cell>
          <cell r="L354">
            <v>15054.4</v>
          </cell>
          <cell r="M354" t="str">
            <v>M</v>
          </cell>
          <cell r="N354" t="str">
            <v>SII</v>
          </cell>
        </row>
        <row r="355">
          <cell r="A355" t="str">
            <v>ADONIS POLONIA ABREU</v>
          </cell>
          <cell r="B355" t="str">
            <v>40213914233</v>
          </cell>
          <cell r="C355">
            <v>44593</v>
          </cell>
          <cell r="D355" t="str">
            <v>OBRERO</v>
          </cell>
          <cell r="E355" t="str">
            <v>ZONA FRANCA DE LA VEGA</v>
          </cell>
          <cell r="F355">
            <v>16000</v>
          </cell>
          <cell r="G355" t="str">
            <v>ESTATUTO SIMPLIFICADO</v>
          </cell>
          <cell r="H355">
            <v>459.2</v>
          </cell>
          <cell r="I355">
            <v>0</v>
          </cell>
          <cell r="J355">
            <v>486.4</v>
          </cell>
          <cell r="K355">
            <v>0</v>
          </cell>
          <cell r="L355">
            <v>15054.4</v>
          </cell>
          <cell r="M355" t="str">
            <v>M</v>
          </cell>
          <cell r="N355" t="str">
            <v>SII</v>
          </cell>
        </row>
        <row r="356">
          <cell r="A356" t="str">
            <v>KELVIN ANTONIO DIAZ ANGELES</v>
          </cell>
          <cell r="B356" t="str">
            <v>40234925705</v>
          </cell>
          <cell r="C356">
            <v>44270</v>
          </cell>
          <cell r="D356" t="str">
            <v>OBRERO</v>
          </cell>
          <cell r="E356" t="str">
            <v>ZONA FRANCA DE LA VEGA</v>
          </cell>
          <cell r="F356">
            <v>16000</v>
          </cell>
          <cell r="G356" t="str">
            <v>ESTATUTO SIMPLIFICADO</v>
          </cell>
          <cell r="H356">
            <v>459.2</v>
          </cell>
          <cell r="I356">
            <v>0</v>
          </cell>
          <cell r="J356">
            <v>486.4</v>
          </cell>
          <cell r="K356">
            <v>0</v>
          </cell>
          <cell r="L356">
            <v>15054.4</v>
          </cell>
          <cell r="M356" t="str">
            <v>M</v>
          </cell>
          <cell r="N356" t="str">
            <v>SII</v>
          </cell>
        </row>
        <row r="357">
          <cell r="A357" t="str">
            <v>SAMUEL CHAVEZ RODRIGUEZ</v>
          </cell>
          <cell r="B357" t="str">
            <v>40238914499</v>
          </cell>
          <cell r="C357">
            <v>45352</v>
          </cell>
          <cell r="D357" t="str">
            <v>SUPERVISOR MANTENIMIENTO</v>
          </cell>
          <cell r="E357" t="str">
            <v>ZONA FRANCA DE LA VEGA</v>
          </cell>
          <cell r="F357">
            <v>30000</v>
          </cell>
          <cell r="G357" t="str">
            <v>ESTATUTO SIMPLIFICADO</v>
          </cell>
          <cell r="H357">
            <v>861</v>
          </cell>
          <cell r="I357">
            <v>0</v>
          </cell>
          <cell r="J357">
            <v>912</v>
          </cell>
          <cell r="K357">
            <v>0</v>
          </cell>
          <cell r="L357">
            <v>28227</v>
          </cell>
          <cell r="M357" t="str">
            <v>M</v>
          </cell>
          <cell r="N357" t="str">
            <v>SII</v>
          </cell>
        </row>
        <row r="358">
          <cell r="A358" t="str">
            <v>JOHN ALBERTO CABRAL DIAZ</v>
          </cell>
          <cell r="B358" t="str">
            <v>00103892055</v>
          </cell>
          <cell r="C358">
            <v>44256</v>
          </cell>
          <cell r="D358" t="str">
            <v>AYUDANTE DE MANTENIMIENTO</v>
          </cell>
          <cell r="E358" t="str">
            <v>ZONA FRANCA DE LOS ALCARRIZOS</v>
          </cell>
          <cell r="F358">
            <v>12000</v>
          </cell>
          <cell r="G358" t="str">
            <v>ESTATUTO SIMPLIFICADO</v>
          </cell>
          <cell r="H358">
            <v>344.4</v>
          </cell>
          <cell r="I358">
            <v>0</v>
          </cell>
          <cell r="J358">
            <v>364.8</v>
          </cell>
          <cell r="K358">
            <v>0</v>
          </cell>
          <cell r="L358">
            <v>11290.8</v>
          </cell>
          <cell r="M358" t="str">
            <v>M</v>
          </cell>
          <cell r="N358" t="str">
            <v>SIJ</v>
          </cell>
        </row>
        <row r="359">
          <cell r="A359" t="str">
            <v>MARIA FRIAS ARAUJO</v>
          </cell>
          <cell r="B359" t="str">
            <v>00106890825</v>
          </cell>
          <cell r="C359">
            <v>44317</v>
          </cell>
          <cell r="D359" t="str">
            <v>CONSERJE</v>
          </cell>
          <cell r="E359" t="str">
            <v>ZONA FRANCA DE LOS ALCARRIZOS</v>
          </cell>
          <cell r="F359">
            <v>12000</v>
          </cell>
          <cell r="G359" t="str">
            <v>ESTATUTO SIMPLIFICADO</v>
          </cell>
          <cell r="H359">
            <v>344.4</v>
          </cell>
          <cell r="I359">
            <v>0</v>
          </cell>
          <cell r="J359">
            <v>364.8</v>
          </cell>
          <cell r="K359">
            <v>0</v>
          </cell>
          <cell r="L359">
            <v>11290.8</v>
          </cell>
          <cell r="M359" t="str">
            <v>F</v>
          </cell>
          <cell r="N359" t="str">
            <v>SIJ</v>
          </cell>
        </row>
        <row r="360">
          <cell r="A360" t="str">
            <v>LUIS RAFAEL PEGUERO SANCHEZ</v>
          </cell>
          <cell r="B360" t="str">
            <v>00107918617</v>
          </cell>
          <cell r="C360">
            <v>44256</v>
          </cell>
          <cell r="D360" t="str">
            <v>MENSAJERO EXTERNO</v>
          </cell>
          <cell r="E360" t="str">
            <v>ZONA FRANCA DE LOS ALCARRIZOS</v>
          </cell>
          <cell r="F360">
            <v>14000</v>
          </cell>
          <cell r="G360" t="str">
            <v>ESTATUTO SIMPLIFICADO</v>
          </cell>
          <cell r="H360">
            <v>401.8</v>
          </cell>
          <cell r="I360">
            <v>0</v>
          </cell>
          <cell r="J360">
            <v>425.6</v>
          </cell>
          <cell r="K360">
            <v>159.6</v>
          </cell>
          <cell r="L360">
            <v>13013</v>
          </cell>
          <cell r="M360" t="str">
            <v>M</v>
          </cell>
          <cell r="N360" t="str">
            <v>SIJ</v>
          </cell>
        </row>
        <row r="361">
          <cell r="A361" t="str">
            <v>SERGIO BERROA</v>
          </cell>
          <cell r="B361" t="str">
            <v>00108661083</v>
          </cell>
          <cell r="C361">
            <v>42491</v>
          </cell>
          <cell r="D361" t="str">
            <v>OBRERO (A)</v>
          </cell>
          <cell r="E361" t="str">
            <v>ZONA FRANCA DE LOS ALCARRIZOS</v>
          </cell>
          <cell r="F361">
            <v>10000</v>
          </cell>
          <cell r="G361" t="str">
            <v>ESTATUTO SIMPLIFICADO</v>
          </cell>
          <cell r="H361">
            <v>287</v>
          </cell>
          <cell r="I361">
            <v>0</v>
          </cell>
          <cell r="J361">
            <v>304</v>
          </cell>
          <cell r="K361">
            <v>0</v>
          </cell>
          <cell r="L361">
            <v>9409</v>
          </cell>
          <cell r="M361" t="str">
            <v>M</v>
          </cell>
          <cell r="N361" t="str">
            <v>SIJ</v>
          </cell>
        </row>
        <row r="362">
          <cell r="A362" t="str">
            <v>ALBERTO ANTONIO MENDOZA GARCIA</v>
          </cell>
          <cell r="B362" t="str">
            <v>00108698986</v>
          </cell>
          <cell r="C362">
            <v>44137</v>
          </cell>
          <cell r="D362" t="str">
            <v>VIGILANTE</v>
          </cell>
          <cell r="E362" t="str">
            <v>ZONA FRANCA DE LOS ALCARRIZOS</v>
          </cell>
          <cell r="F362">
            <v>10000</v>
          </cell>
          <cell r="G362" t="str">
            <v>ESTATUTO SIMPLIFICADO</v>
          </cell>
          <cell r="H362">
            <v>287</v>
          </cell>
          <cell r="I362">
            <v>0</v>
          </cell>
          <cell r="J362">
            <v>304</v>
          </cell>
          <cell r="K362">
            <v>0</v>
          </cell>
          <cell r="L362">
            <v>9409</v>
          </cell>
          <cell r="M362" t="str">
            <v>M</v>
          </cell>
          <cell r="N362" t="str">
            <v>SIJ</v>
          </cell>
        </row>
        <row r="363">
          <cell r="A363" t="str">
            <v>LITUANIA ALTAGRACIA PEÑA RODRIGUEZ</v>
          </cell>
          <cell r="B363" t="str">
            <v>00112664123</v>
          </cell>
          <cell r="C363">
            <v>44287</v>
          </cell>
          <cell r="D363" t="str">
            <v>AUXILIAR ADMINISTRATIVO I</v>
          </cell>
          <cell r="E363" t="str">
            <v>ZONA FRANCA DE LOS ALCARRIZOS</v>
          </cell>
          <cell r="F363">
            <v>18000</v>
          </cell>
          <cell r="G363" t="str">
            <v>ESTATUTO SIMPLIFICADO</v>
          </cell>
          <cell r="H363">
            <v>516.6</v>
          </cell>
          <cell r="I363">
            <v>0</v>
          </cell>
          <cell r="J363">
            <v>547.20000000000005</v>
          </cell>
          <cell r="K363">
            <v>0</v>
          </cell>
          <cell r="L363">
            <v>16936.2</v>
          </cell>
          <cell r="M363" t="str">
            <v>F</v>
          </cell>
          <cell r="N363" t="str">
            <v>SIJ</v>
          </cell>
        </row>
        <row r="364">
          <cell r="A364" t="str">
            <v>ERNESTO CAPELLAN MORILLO</v>
          </cell>
          <cell r="B364" t="str">
            <v>00113307003</v>
          </cell>
          <cell r="C364">
            <v>44137</v>
          </cell>
          <cell r="D364" t="str">
            <v>VIGILANTE</v>
          </cell>
          <cell r="E364" t="str">
            <v>ZONA FRANCA DE LOS ALCARRIZOS</v>
          </cell>
          <cell r="F364">
            <v>10000</v>
          </cell>
          <cell r="G364" t="str">
            <v>ESTATUTO SIMPLIFICADO</v>
          </cell>
          <cell r="H364">
            <v>287</v>
          </cell>
          <cell r="I364">
            <v>0</v>
          </cell>
          <cell r="J364">
            <v>304</v>
          </cell>
          <cell r="K364">
            <v>2000</v>
          </cell>
          <cell r="L364">
            <v>7409</v>
          </cell>
          <cell r="M364" t="str">
            <v>M</v>
          </cell>
          <cell r="N364" t="str">
            <v>SIJ</v>
          </cell>
        </row>
        <row r="365">
          <cell r="A365" t="str">
            <v>AVELINO ANDRES DE LOS SANTOS CABRER</v>
          </cell>
          <cell r="B365" t="str">
            <v>00114021231</v>
          </cell>
          <cell r="C365">
            <v>44425</v>
          </cell>
          <cell r="D365" t="str">
            <v>OBRERO</v>
          </cell>
          <cell r="E365" t="str">
            <v>ZONA FRANCA DE LOS ALCARRIZOS</v>
          </cell>
          <cell r="F365">
            <v>12000</v>
          </cell>
          <cell r="G365" t="str">
            <v>ESTATUTO SIMPLIFICADO</v>
          </cell>
          <cell r="H365">
            <v>344.4</v>
          </cell>
          <cell r="I365">
            <v>0</v>
          </cell>
          <cell r="J365">
            <v>364.8</v>
          </cell>
          <cell r="K365">
            <v>0</v>
          </cell>
          <cell r="L365">
            <v>11290.8</v>
          </cell>
          <cell r="M365" t="str">
            <v>M</v>
          </cell>
          <cell r="N365" t="str">
            <v>SIJ</v>
          </cell>
        </row>
        <row r="366">
          <cell r="A366" t="str">
            <v>WELINGTON VICIOSO ECHAVARRIA</v>
          </cell>
          <cell r="B366" t="str">
            <v>00117188649</v>
          </cell>
          <cell r="C366">
            <v>41456</v>
          </cell>
          <cell r="D366" t="str">
            <v>VIGILANTE</v>
          </cell>
          <cell r="E366" t="str">
            <v>ZONA FRANCA DE LOS ALCARRIZOS</v>
          </cell>
          <cell r="F366">
            <v>10000</v>
          </cell>
          <cell r="G366" t="str">
            <v>ESTATUTO SIMPLIFICADO</v>
          </cell>
          <cell r="H366">
            <v>287</v>
          </cell>
          <cell r="I366">
            <v>0</v>
          </cell>
          <cell r="J366">
            <v>304</v>
          </cell>
          <cell r="K366">
            <v>0</v>
          </cell>
          <cell r="L366">
            <v>9409</v>
          </cell>
          <cell r="M366" t="str">
            <v>M</v>
          </cell>
          <cell r="N366" t="str">
            <v>SIJ</v>
          </cell>
        </row>
        <row r="367">
          <cell r="A367" t="str">
            <v>GREGORIO ROJAS ALMONTE</v>
          </cell>
          <cell r="B367" t="str">
            <v>05600275241</v>
          </cell>
          <cell r="C367">
            <v>41498</v>
          </cell>
          <cell r="D367" t="str">
            <v>VIGILANTE</v>
          </cell>
          <cell r="E367" t="str">
            <v>ZONA FRANCA DE LOS ALCARRIZOS</v>
          </cell>
          <cell r="F367">
            <v>10000</v>
          </cell>
          <cell r="G367" t="str">
            <v>ESTATUTO SIMPLIFICADO</v>
          </cell>
          <cell r="H367">
            <v>287</v>
          </cell>
          <cell r="I367">
            <v>0</v>
          </cell>
          <cell r="J367">
            <v>304</v>
          </cell>
          <cell r="K367">
            <v>0</v>
          </cell>
          <cell r="L367">
            <v>9409</v>
          </cell>
          <cell r="M367" t="str">
            <v>M</v>
          </cell>
          <cell r="N367" t="str">
            <v>SIJ</v>
          </cell>
        </row>
        <row r="368">
          <cell r="A368" t="str">
            <v>AGUSTIN AQUINO DUARTE</v>
          </cell>
          <cell r="B368" t="str">
            <v>05800205873</v>
          </cell>
          <cell r="C368">
            <v>41498</v>
          </cell>
          <cell r="D368" t="str">
            <v>VIGILANTE</v>
          </cell>
          <cell r="E368" t="str">
            <v>ZONA FRANCA DE LOS ALCARRIZOS</v>
          </cell>
          <cell r="F368">
            <v>10000</v>
          </cell>
          <cell r="G368" t="str">
            <v>ESTATUTO SIMPLIFICADO</v>
          </cell>
          <cell r="H368">
            <v>287</v>
          </cell>
          <cell r="I368">
            <v>0</v>
          </cell>
          <cell r="J368">
            <v>304</v>
          </cell>
          <cell r="K368">
            <v>0</v>
          </cell>
          <cell r="L368">
            <v>9409</v>
          </cell>
          <cell r="M368" t="str">
            <v>M</v>
          </cell>
          <cell r="N368" t="str">
            <v>SIJ</v>
          </cell>
        </row>
        <row r="369">
          <cell r="A369" t="str">
            <v>NELSON RAMIREZ DIAZ</v>
          </cell>
          <cell r="B369" t="str">
            <v>10600002991</v>
          </cell>
          <cell r="C369">
            <v>44256</v>
          </cell>
          <cell r="D369" t="str">
            <v>SUPERVISOR (A) DE PARQUES, DI</v>
          </cell>
          <cell r="E369" t="str">
            <v>ZONA FRANCA DE LOS ALCARRIZOS</v>
          </cell>
          <cell r="F369">
            <v>25000</v>
          </cell>
          <cell r="G369" t="str">
            <v>FIJO</v>
          </cell>
          <cell r="H369">
            <v>717.5</v>
          </cell>
          <cell r="I369">
            <v>0</v>
          </cell>
          <cell r="J369">
            <v>760</v>
          </cell>
          <cell r="K369">
            <v>0</v>
          </cell>
          <cell r="L369">
            <v>23522.5</v>
          </cell>
          <cell r="M369" t="str">
            <v>M</v>
          </cell>
          <cell r="N369" t="str">
            <v>SIJ</v>
          </cell>
        </row>
        <row r="370">
          <cell r="A370" t="str">
            <v>PEDRO JOSE DE LA CRUZ JIMENEZ</v>
          </cell>
          <cell r="B370" t="str">
            <v>22400420471</v>
          </cell>
          <cell r="C370">
            <v>41456</v>
          </cell>
          <cell r="D370" t="str">
            <v>OBRERO (A)</v>
          </cell>
          <cell r="E370" t="str">
            <v>ZONA FRANCA DE LOS ALCARRIZOS</v>
          </cell>
          <cell r="F370">
            <v>10000</v>
          </cell>
          <cell r="G370" t="str">
            <v>ESTATUTO SIMPLIFICADO</v>
          </cell>
          <cell r="H370">
            <v>287</v>
          </cell>
          <cell r="I370">
            <v>0</v>
          </cell>
          <cell r="J370">
            <v>304</v>
          </cell>
          <cell r="K370">
            <v>0</v>
          </cell>
          <cell r="L370">
            <v>9409</v>
          </cell>
          <cell r="M370" t="str">
            <v>M</v>
          </cell>
          <cell r="N370" t="str">
            <v>SIJ</v>
          </cell>
        </row>
        <row r="371">
          <cell r="A371" t="str">
            <v>ANGELINE ANTONIA OGANDO SOLANO</v>
          </cell>
          <cell r="B371" t="str">
            <v>22400543363</v>
          </cell>
          <cell r="C371">
            <v>45261</v>
          </cell>
          <cell r="D371" t="str">
            <v>SECRETARIO (A)</v>
          </cell>
          <cell r="E371" t="str">
            <v>ZONA FRANCA DE LOS ALCARRIZOS</v>
          </cell>
          <cell r="F371">
            <v>15000</v>
          </cell>
          <cell r="G371" t="str">
            <v>ESTATUTO SIMPLIFICADO</v>
          </cell>
          <cell r="H371">
            <v>430.5</v>
          </cell>
          <cell r="I371">
            <v>0</v>
          </cell>
          <cell r="J371">
            <v>456</v>
          </cell>
          <cell r="K371">
            <v>0</v>
          </cell>
          <cell r="L371">
            <v>14113.5</v>
          </cell>
          <cell r="M371" t="str">
            <v>F</v>
          </cell>
          <cell r="N371" t="str">
            <v>SIJ</v>
          </cell>
        </row>
        <row r="372">
          <cell r="A372" t="str">
            <v>ROSA MARIBEL SIERRA</v>
          </cell>
          <cell r="B372" t="str">
            <v>40239237502</v>
          </cell>
          <cell r="C372">
            <v>44317</v>
          </cell>
          <cell r="D372" t="str">
            <v>CONSERJE</v>
          </cell>
          <cell r="E372" t="str">
            <v>ZONA FRANCA DE LOS ALCARRIZOS</v>
          </cell>
          <cell r="F372">
            <v>12000</v>
          </cell>
          <cell r="G372" t="str">
            <v>ESTATUTO SIMPLIFICADO</v>
          </cell>
          <cell r="H372">
            <v>344.4</v>
          </cell>
          <cell r="I372">
            <v>0</v>
          </cell>
          <cell r="J372">
            <v>364.8</v>
          </cell>
          <cell r="K372">
            <v>0</v>
          </cell>
          <cell r="L372">
            <v>11290.8</v>
          </cell>
          <cell r="M372" t="str">
            <v>F</v>
          </cell>
          <cell r="N372" t="str">
            <v>SIJ</v>
          </cell>
        </row>
        <row r="373">
          <cell r="A373" t="str">
            <v>VIRGILIO ANDRES REYES ROJAS</v>
          </cell>
          <cell r="B373" t="str">
            <v>00101221299</v>
          </cell>
          <cell r="C373">
            <v>44501</v>
          </cell>
          <cell r="D373" t="str">
            <v>VIGILANTE</v>
          </cell>
          <cell r="E373" t="str">
            <v>ZONA FRANCA DE MOCA</v>
          </cell>
          <cell r="F373">
            <v>15000</v>
          </cell>
          <cell r="G373" t="str">
            <v>ESTATUTO SIMPLIFICADO</v>
          </cell>
          <cell r="H373">
            <v>430.5</v>
          </cell>
          <cell r="I373">
            <v>0</v>
          </cell>
          <cell r="J373">
            <v>456</v>
          </cell>
          <cell r="K373">
            <v>0</v>
          </cell>
          <cell r="L373">
            <v>14113.5</v>
          </cell>
          <cell r="M373" t="str">
            <v>M</v>
          </cell>
          <cell r="N373" t="str">
            <v>SIK</v>
          </cell>
        </row>
        <row r="374">
          <cell r="A374" t="str">
            <v>FRANCISCO DEL ROSARIO SANCHEZ MARTI</v>
          </cell>
          <cell r="B374" t="str">
            <v>05400100680</v>
          </cell>
          <cell r="C374">
            <v>44204</v>
          </cell>
          <cell r="D374" t="str">
            <v>VIGILANTE</v>
          </cell>
          <cell r="E374" t="str">
            <v>ZONA FRANCA DE MOCA</v>
          </cell>
          <cell r="F374">
            <v>12000</v>
          </cell>
          <cell r="G374" t="str">
            <v>ESTATUTO SIMPLIFICADO</v>
          </cell>
          <cell r="H374">
            <v>344.4</v>
          </cell>
          <cell r="I374">
            <v>0</v>
          </cell>
          <cell r="J374">
            <v>364.8</v>
          </cell>
          <cell r="K374">
            <v>500</v>
          </cell>
          <cell r="L374">
            <v>10790.8</v>
          </cell>
          <cell r="M374" t="str">
            <v>M</v>
          </cell>
          <cell r="N374" t="str">
            <v>SIK</v>
          </cell>
        </row>
        <row r="375">
          <cell r="A375" t="str">
            <v>ELVIRA RAMONA GONZALEZ GUZMAN</v>
          </cell>
          <cell r="B375" t="str">
            <v>05400352869</v>
          </cell>
          <cell r="C375">
            <v>38292</v>
          </cell>
          <cell r="D375" t="str">
            <v>AUXILIAR ADMINISTRATIVO II</v>
          </cell>
          <cell r="E375" t="str">
            <v>ZONA FRANCA DE MOCA</v>
          </cell>
          <cell r="F375">
            <v>22000</v>
          </cell>
          <cell r="G375" t="str">
            <v>ESTATUTO SIMPLIFICADO</v>
          </cell>
          <cell r="H375">
            <v>631.4</v>
          </cell>
          <cell r="I375">
            <v>0</v>
          </cell>
          <cell r="J375">
            <v>668.8</v>
          </cell>
          <cell r="K375">
            <v>2673.08</v>
          </cell>
          <cell r="L375">
            <v>18026.72</v>
          </cell>
          <cell r="M375" t="str">
            <v>F</v>
          </cell>
          <cell r="N375" t="str">
            <v>SIK</v>
          </cell>
        </row>
        <row r="376">
          <cell r="A376" t="str">
            <v>LEOPOLDO ANTONIO SANTOS PEREZ</v>
          </cell>
          <cell r="B376" t="str">
            <v>05400449186</v>
          </cell>
          <cell r="C376">
            <v>44204</v>
          </cell>
          <cell r="D376" t="str">
            <v>VIGILANTE</v>
          </cell>
          <cell r="E376" t="str">
            <v>ZONA FRANCA DE MOCA</v>
          </cell>
          <cell r="F376">
            <v>12000</v>
          </cell>
          <cell r="G376" t="str">
            <v>ESTATUTO SIMPLIFICADO</v>
          </cell>
          <cell r="H376">
            <v>344.4</v>
          </cell>
          <cell r="I376">
            <v>0</v>
          </cell>
          <cell r="J376">
            <v>364.8</v>
          </cell>
          <cell r="K376">
            <v>0</v>
          </cell>
          <cell r="L376">
            <v>11290.8</v>
          </cell>
          <cell r="M376" t="str">
            <v>M</v>
          </cell>
          <cell r="N376" t="str">
            <v>SIK</v>
          </cell>
        </row>
        <row r="377">
          <cell r="A377" t="str">
            <v>VICTORIA YLUMINADA RODRIGUEZ POLANC</v>
          </cell>
          <cell r="B377" t="str">
            <v>05400596416</v>
          </cell>
          <cell r="C377">
            <v>38292</v>
          </cell>
          <cell r="D377" t="str">
            <v>CONSERJE</v>
          </cell>
          <cell r="E377" t="str">
            <v>ZONA FRANCA DE MOCA</v>
          </cell>
          <cell r="F377">
            <v>10000</v>
          </cell>
          <cell r="G377" t="str">
            <v>ESTATUTO SIMPLIFICADO</v>
          </cell>
          <cell r="H377">
            <v>287</v>
          </cell>
          <cell r="I377">
            <v>0</v>
          </cell>
          <cell r="J377">
            <v>304</v>
          </cell>
          <cell r="K377">
            <v>1715.46</v>
          </cell>
          <cell r="L377">
            <v>7693.54</v>
          </cell>
          <cell r="M377" t="str">
            <v>F</v>
          </cell>
          <cell r="N377" t="str">
            <v>SIK</v>
          </cell>
        </row>
        <row r="378">
          <cell r="A378" t="str">
            <v>DIONICIO DE JESUS RODRIGUEZ SANTIAG</v>
          </cell>
          <cell r="B378" t="str">
            <v>05400708680</v>
          </cell>
          <cell r="C378">
            <v>38547</v>
          </cell>
          <cell r="D378" t="str">
            <v>OBRERO (A)</v>
          </cell>
          <cell r="E378" t="str">
            <v>ZONA FRANCA DE MOCA</v>
          </cell>
          <cell r="F378">
            <v>10000</v>
          </cell>
          <cell r="G378" t="str">
            <v>ESTATUTO SIMPLIFICADO</v>
          </cell>
          <cell r="H378">
            <v>287</v>
          </cell>
          <cell r="I378">
            <v>0</v>
          </cell>
          <cell r="J378">
            <v>304</v>
          </cell>
          <cell r="K378">
            <v>0</v>
          </cell>
          <cell r="L378">
            <v>9409</v>
          </cell>
          <cell r="M378" t="str">
            <v>M</v>
          </cell>
          <cell r="N378" t="str">
            <v>SIK</v>
          </cell>
        </row>
        <row r="379">
          <cell r="A379" t="str">
            <v>EDUARDO AYBAR TAVERAS</v>
          </cell>
          <cell r="B379" t="str">
            <v>05400716584</v>
          </cell>
          <cell r="C379">
            <v>44204</v>
          </cell>
          <cell r="D379" t="str">
            <v>SUPERVISOR MANTENIMIENTO</v>
          </cell>
          <cell r="E379" t="str">
            <v>ZONA FRANCA DE MOCA</v>
          </cell>
          <cell r="F379">
            <v>26000</v>
          </cell>
          <cell r="G379" t="str">
            <v>FIJO</v>
          </cell>
          <cell r="H379">
            <v>746.2</v>
          </cell>
          <cell r="I379">
            <v>0</v>
          </cell>
          <cell r="J379">
            <v>790.4</v>
          </cell>
          <cell r="K379">
            <v>0</v>
          </cell>
          <cell r="L379">
            <v>24463.4</v>
          </cell>
          <cell r="M379" t="str">
            <v>M</v>
          </cell>
          <cell r="N379" t="str">
            <v>SIK</v>
          </cell>
        </row>
        <row r="380">
          <cell r="A380" t="str">
            <v>ANTONIO MANUEL LOPEZ</v>
          </cell>
          <cell r="B380" t="str">
            <v>05400877741</v>
          </cell>
          <cell r="C380">
            <v>38909</v>
          </cell>
          <cell r="D380" t="str">
            <v>VIGILANTE</v>
          </cell>
          <cell r="E380" t="str">
            <v>ZONA FRANCA DE MOCA</v>
          </cell>
          <cell r="F380">
            <v>10000</v>
          </cell>
          <cell r="G380" t="str">
            <v>ESTATUTO SIMPLIFICADO</v>
          </cell>
          <cell r="H380">
            <v>287</v>
          </cell>
          <cell r="I380">
            <v>0</v>
          </cell>
          <cell r="J380">
            <v>304</v>
          </cell>
          <cell r="K380">
            <v>0</v>
          </cell>
          <cell r="L380">
            <v>9409</v>
          </cell>
          <cell r="M380" t="str">
            <v>M</v>
          </cell>
          <cell r="N380" t="str">
            <v>SIK</v>
          </cell>
        </row>
        <row r="381">
          <cell r="A381" t="str">
            <v>PAULINO DIAZ SANCHEZ</v>
          </cell>
          <cell r="B381" t="str">
            <v>05400986757</v>
          </cell>
          <cell r="C381">
            <v>39753</v>
          </cell>
          <cell r="D381" t="str">
            <v>VIGILANTE</v>
          </cell>
          <cell r="E381" t="str">
            <v>ZONA FRANCA DE MOCA</v>
          </cell>
          <cell r="F381">
            <v>10000</v>
          </cell>
          <cell r="G381" t="str">
            <v>ESTATUTO SIMPLIFICADO</v>
          </cell>
          <cell r="H381">
            <v>287</v>
          </cell>
          <cell r="I381">
            <v>0</v>
          </cell>
          <cell r="J381">
            <v>304</v>
          </cell>
          <cell r="K381">
            <v>1715.46</v>
          </cell>
          <cell r="L381">
            <v>7693.54</v>
          </cell>
          <cell r="M381" t="str">
            <v>M</v>
          </cell>
          <cell r="N381" t="str">
            <v>SIK</v>
          </cell>
        </row>
        <row r="382">
          <cell r="A382" t="str">
            <v>RAMON ANTONIO DE JESUS VERAS</v>
          </cell>
          <cell r="B382" t="str">
            <v>05401004923</v>
          </cell>
          <cell r="C382">
            <v>45047</v>
          </cell>
          <cell r="D382" t="str">
            <v>VIGILANTE</v>
          </cell>
          <cell r="E382" t="str">
            <v>ZONA FRANCA DE MOCA</v>
          </cell>
          <cell r="F382">
            <v>15000</v>
          </cell>
          <cell r="G382" t="str">
            <v>ESTATUTO SIMPLIFICADO</v>
          </cell>
          <cell r="H382">
            <v>430.5</v>
          </cell>
          <cell r="I382">
            <v>0</v>
          </cell>
          <cell r="J382">
            <v>456</v>
          </cell>
          <cell r="K382">
            <v>0</v>
          </cell>
          <cell r="L382">
            <v>14113.5</v>
          </cell>
          <cell r="M382" t="str">
            <v>M</v>
          </cell>
          <cell r="N382" t="str">
            <v>SIK</v>
          </cell>
        </row>
        <row r="383">
          <cell r="A383" t="str">
            <v>JUAN JOSE RODRIGUEZ BAEZ</v>
          </cell>
          <cell r="B383" t="str">
            <v>05401158570</v>
          </cell>
          <cell r="C383">
            <v>44348</v>
          </cell>
          <cell r="D383" t="str">
            <v>CHOFER</v>
          </cell>
          <cell r="E383" t="str">
            <v>ZONA FRANCA DE MOCA</v>
          </cell>
          <cell r="F383">
            <v>18000</v>
          </cell>
          <cell r="G383" t="str">
            <v>ESTATUTO SIMPLIFICADO</v>
          </cell>
          <cell r="H383">
            <v>516.6</v>
          </cell>
          <cell r="I383">
            <v>0</v>
          </cell>
          <cell r="J383">
            <v>547.20000000000005</v>
          </cell>
          <cell r="K383">
            <v>500</v>
          </cell>
          <cell r="L383">
            <v>16436.2</v>
          </cell>
          <cell r="M383" t="str">
            <v>M</v>
          </cell>
          <cell r="N383" t="str">
            <v>SIK</v>
          </cell>
        </row>
        <row r="384">
          <cell r="A384" t="str">
            <v>ANTHONY OVALLES HERNANDEZ</v>
          </cell>
          <cell r="B384" t="str">
            <v>05401250807</v>
          </cell>
          <cell r="C384">
            <v>44204</v>
          </cell>
          <cell r="D384" t="str">
            <v>VIGILANTE</v>
          </cell>
          <cell r="E384" t="str">
            <v>ZONA FRANCA DE MOCA</v>
          </cell>
          <cell r="F384">
            <v>12000</v>
          </cell>
          <cell r="G384" t="str">
            <v>ESTATUTO SIMPLIFICADO</v>
          </cell>
          <cell r="H384">
            <v>344.4</v>
          </cell>
          <cell r="I384">
            <v>0</v>
          </cell>
          <cell r="J384">
            <v>364.8</v>
          </cell>
          <cell r="K384">
            <v>0</v>
          </cell>
          <cell r="L384">
            <v>11290.8</v>
          </cell>
          <cell r="M384" t="str">
            <v>M</v>
          </cell>
          <cell r="N384" t="str">
            <v>SIK</v>
          </cell>
        </row>
        <row r="385">
          <cell r="A385" t="str">
            <v>MANOLO SALOMON POLANCO DURAN</v>
          </cell>
          <cell r="B385" t="str">
            <v>22301318832</v>
          </cell>
          <cell r="C385">
            <v>44228</v>
          </cell>
          <cell r="D385" t="str">
            <v>AUXILIAR ADMINISTRATIVO I</v>
          </cell>
          <cell r="E385" t="str">
            <v>ZONA FRANCA DE MOCA</v>
          </cell>
          <cell r="F385">
            <v>22000</v>
          </cell>
          <cell r="G385" t="str">
            <v>ESTATUTO SIMPLIFICADO</v>
          </cell>
          <cell r="H385">
            <v>631.4</v>
          </cell>
          <cell r="I385">
            <v>0</v>
          </cell>
          <cell r="J385">
            <v>668.8</v>
          </cell>
          <cell r="K385">
            <v>1159.5999999999999</v>
          </cell>
          <cell r="L385">
            <v>19540.2</v>
          </cell>
          <cell r="M385" t="str">
            <v>M</v>
          </cell>
          <cell r="N385" t="str">
            <v>SIK</v>
          </cell>
        </row>
        <row r="386">
          <cell r="A386" t="str">
            <v>REYNO LEONER LARA BAUTISTA</v>
          </cell>
          <cell r="B386" t="str">
            <v>00300035177</v>
          </cell>
          <cell r="C386">
            <v>44593</v>
          </cell>
          <cell r="D386" t="str">
            <v>VIGILANTE</v>
          </cell>
          <cell r="E386" t="str">
            <v>ZONA FRANCA DE PERAVIA-PROINDUSTRIA</v>
          </cell>
          <cell r="F386">
            <v>13915</v>
          </cell>
          <cell r="G386" t="str">
            <v>ESTATUTO SIMPLIFICADO</v>
          </cell>
          <cell r="H386">
            <v>399.36</v>
          </cell>
          <cell r="I386">
            <v>0</v>
          </cell>
          <cell r="J386">
            <v>423.02</v>
          </cell>
          <cell r="K386">
            <v>0</v>
          </cell>
          <cell r="L386">
            <v>13092.62</v>
          </cell>
          <cell r="M386" t="str">
            <v>M</v>
          </cell>
          <cell r="N386" t="str">
            <v>SIKA</v>
          </cell>
        </row>
        <row r="387">
          <cell r="A387" t="str">
            <v>MANUEL ERIBERTO PINALES</v>
          </cell>
          <cell r="B387" t="str">
            <v>00300379823</v>
          </cell>
          <cell r="C387">
            <v>44593</v>
          </cell>
          <cell r="D387" t="str">
            <v>VIGILANTE</v>
          </cell>
          <cell r="E387" t="str">
            <v>ZONA FRANCA DE PERAVIA-PROINDUSTRIA</v>
          </cell>
          <cell r="F387">
            <v>13915</v>
          </cell>
          <cell r="G387" t="str">
            <v>ESTATUTO SIMPLIFICADO</v>
          </cell>
          <cell r="H387">
            <v>399.36</v>
          </cell>
          <cell r="I387">
            <v>0</v>
          </cell>
          <cell r="J387">
            <v>423.02</v>
          </cell>
          <cell r="K387">
            <v>0</v>
          </cell>
          <cell r="L387">
            <v>13092.62</v>
          </cell>
          <cell r="M387" t="str">
            <v>M</v>
          </cell>
          <cell r="N387" t="str">
            <v>SIKA</v>
          </cell>
        </row>
        <row r="388">
          <cell r="A388" t="str">
            <v>ANA JULIA OGANDO HERNANDEZ</v>
          </cell>
          <cell r="B388" t="str">
            <v>00300387222</v>
          </cell>
          <cell r="C388">
            <v>44593</v>
          </cell>
          <cell r="D388" t="str">
            <v>CONSERJE</v>
          </cell>
          <cell r="E388" t="str">
            <v>ZONA FRANCA DE PERAVIA-PROINDUSTRIA</v>
          </cell>
          <cell r="F388">
            <v>13915</v>
          </cell>
          <cell r="G388" t="str">
            <v>ESTATUTO SIMPLIFICADO</v>
          </cell>
          <cell r="H388">
            <v>399.36</v>
          </cell>
          <cell r="I388">
            <v>0</v>
          </cell>
          <cell r="J388">
            <v>423.02</v>
          </cell>
          <cell r="K388">
            <v>0</v>
          </cell>
          <cell r="L388">
            <v>13092.62</v>
          </cell>
          <cell r="M388" t="str">
            <v>F</v>
          </cell>
          <cell r="N388" t="str">
            <v>SIKA</v>
          </cell>
        </row>
        <row r="389">
          <cell r="A389" t="str">
            <v>AVELINO ORTIZ ORTIZ</v>
          </cell>
          <cell r="B389" t="str">
            <v>00300547452</v>
          </cell>
          <cell r="C389">
            <v>44743</v>
          </cell>
          <cell r="D389" t="str">
            <v>VIGILANTE</v>
          </cell>
          <cell r="E389" t="str">
            <v>ZONA FRANCA DE PERAVIA-PROINDUSTRIA</v>
          </cell>
          <cell r="F389">
            <v>15000</v>
          </cell>
          <cell r="G389" t="str">
            <v>ESTATUTO SIMPLIFICADO</v>
          </cell>
          <cell r="H389">
            <v>430.5</v>
          </cell>
          <cell r="I389">
            <v>0</v>
          </cell>
          <cell r="J389">
            <v>456</v>
          </cell>
          <cell r="K389">
            <v>0</v>
          </cell>
          <cell r="L389">
            <v>14113.5</v>
          </cell>
          <cell r="M389" t="str">
            <v>M</v>
          </cell>
          <cell r="N389" t="str">
            <v>SIKA</v>
          </cell>
        </row>
        <row r="390">
          <cell r="A390" t="str">
            <v>JUAN DELYS CIPRIAN MARTINEZ</v>
          </cell>
          <cell r="B390" t="str">
            <v>00300870276</v>
          </cell>
          <cell r="C390">
            <v>44593</v>
          </cell>
          <cell r="D390" t="str">
            <v>AYUDANTE DE MANTENIMIENTO</v>
          </cell>
          <cell r="E390" t="str">
            <v>ZONA FRANCA DE PERAVIA-PROINDUSTRIA</v>
          </cell>
          <cell r="F390">
            <v>13915</v>
          </cell>
          <cell r="G390" t="str">
            <v>ESTATUTO SIMPLIFICADO</v>
          </cell>
          <cell r="H390">
            <v>399.36</v>
          </cell>
          <cell r="I390">
            <v>0</v>
          </cell>
          <cell r="J390">
            <v>423.02</v>
          </cell>
          <cell r="K390">
            <v>0</v>
          </cell>
          <cell r="L390">
            <v>13092.62</v>
          </cell>
          <cell r="M390" t="str">
            <v>M</v>
          </cell>
          <cell r="N390" t="str">
            <v>SIKA</v>
          </cell>
        </row>
        <row r="391">
          <cell r="A391" t="str">
            <v>WELINGTON ORTIZ SANTANA</v>
          </cell>
          <cell r="B391" t="str">
            <v>00301208476</v>
          </cell>
          <cell r="C391">
            <v>44743</v>
          </cell>
          <cell r="D391" t="str">
            <v>VIGILANTE</v>
          </cell>
          <cell r="E391" t="str">
            <v>ZONA FRANCA DE PERAVIA-PROINDUSTRIA</v>
          </cell>
          <cell r="F391">
            <v>15000</v>
          </cell>
          <cell r="G391" t="str">
            <v>ESTATUTO SIMPLIFICADO</v>
          </cell>
          <cell r="H391">
            <v>430.5</v>
          </cell>
          <cell r="I391">
            <v>0</v>
          </cell>
          <cell r="J391">
            <v>456</v>
          </cell>
          <cell r="K391">
            <v>0</v>
          </cell>
          <cell r="L391">
            <v>14113.5</v>
          </cell>
          <cell r="M391" t="str">
            <v>M</v>
          </cell>
          <cell r="N391" t="str">
            <v>SIKA</v>
          </cell>
        </row>
        <row r="392">
          <cell r="A392" t="str">
            <v>RAFAEL EMILIO PEÑA ARISTY</v>
          </cell>
          <cell r="B392" t="str">
            <v>01300106521</v>
          </cell>
          <cell r="C392">
            <v>44593</v>
          </cell>
          <cell r="D392" t="str">
            <v>AYUDANTE DE MANTENIMIENTO</v>
          </cell>
          <cell r="E392" t="str">
            <v>ZONA FRANCA DE PERAVIA-PROINDUSTRIA</v>
          </cell>
          <cell r="F392">
            <v>13915</v>
          </cell>
          <cell r="G392" t="str">
            <v>ESTATUTO SIMPLIFICADO</v>
          </cell>
          <cell r="H392">
            <v>399.36</v>
          </cell>
          <cell r="I392">
            <v>0</v>
          </cell>
          <cell r="J392">
            <v>423.02</v>
          </cell>
          <cell r="K392">
            <v>0</v>
          </cell>
          <cell r="L392">
            <v>13092.62</v>
          </cell>
          <cell r="M392" t="str">
            <v>M</v>
          </cell>
          <cell r="N392" t="str">
            <v>SIKA</v>
          </cell>
        </row>
        <row r="393">
          <cell r="A393" t="str">
            <v>JOSE FRANCISCO CASTILLO</v>
          </cell>
          <cell r="B393" t="str">
            <v>01300225313</v>
          </cell>
          <cell r="C393">
            <v>44593</v>
          </cell>
          <cell r="D393" t="str">
            <v>AYUDANTE DE MANTENIMIENTO</v>
          </cell>
          <cell r="E393" t="str">
            <v>ZONA FRANCA DE PERAVIA-PROINDUSTRIA</v>
          </cell>
          <cell r="F393">
            <v>13915</v>
          </cell>
          <cell r="G393" t="str">
            <v>ESTATUTO SIMPLIFICADO</v>
          </cell>
          <cell r="H393">
            <v>399.36</v>
          </cell>
          <cell r="I393">
            <v>0</v>
          </cell>
          <cell r="J393">
            <v>423.02</v>
          </cell>
          <cell r="K393">
            <v>0</v>
          </cell>
          <cell r="L393">
            <v>13092.62</v>
          </cell>
          <cell r="M393" t="str">
            <v>M</v>
          </cell>
          <cell r="N393" t="str">
            <v>SIKA</v>
          </cell>
        </row>
        <row r="394">
          <cell r="A394" t="str">
            <v>YURIS LUIS LARA CASTILLO</v>
          </cell>
          <cell r="B394" t="str">
            <v>01300366836</v>
          </cell>
          <cell r="C394">
            <v>44593</v>
          </cell>
          <cell r="D394" t="str">
            <v>AYUDANTE DE MANTENIMIENTO</v>
          </cell>
          <cell r="E394" t="str">
            <v>ZONA FRANCA DE PERAVIA-PROINDUSTRIA</v>
          </cell>
          <cell r="F394">
            <v>13915</v>
          </cell>
          <cell r="G394" t="str">
            <v>ESTATUTO SIMPLIFICADO</v>
          </cell>
          <cell r="H394">
            <v>399.36</v>
          </cell>
          <cell r="I394">
            <v>0</v>
          </cell>
          <cell r="J394">
            <v>423.02</v>
          </cell>
          <cell r="K394">
            <v>0</v>
          </cell>
          <cell r="L394">
            <v>13092.62</v>
          </cell>
          <cell r="M394" t="str">
            <v>M</v>
          </cell>
          <cell r="N394" t="str">
            <v>SIKA</v>
          </cell>
        </row>
        <row r="395">
          <cell r="A395" t="str">
            <v>JAIME YOHAN BATISTA VARGAS</v>
          </cell>
          <cell r="B395" t="str">
            <v>03103302851</v>
          </cell>
          <cell r="C395">
            <v>44228</v>
          </cell>
          <cell r="D395" t="str">
            <v>CHOFER</v>
          </cell>
          <cell r="E395" t="str">
            <v>ZONA FRANCA DE PERAVIA-PROINDUSTRIA</v>
          </cell>
          <cell r="F395">
            <v>23000</v>
          </cell>
          <cell r="G395" t="str">
            <v>ESTATUTO SIMPLIFICADO</v>
          </cell>
          <cell r="H395">
            <v>660.1</v>
          </cell>
          <cell r="I395">
            <v>0</v>
          </cell>
          <cell r="J395">
            <v>699.2</v>
          </cell>
          <cell r="K395">
            <v>159.6</v>
          </cell>
          <cell r="L395">
            <v>21481.1</v>
          </cell>
          <cell r="M395" t="str">
            <v>M</v>
          </cell>
          <cell r="N395" t="str">
            <v>SIKA</v>
          </cell>
        </row>
        <row r="396">
          <cell r="A396" t="str">
            <v>ALCENILIA RAMON FLORENTINO</v>
          </cell>
          <cell r="B396" t="str">
            <v>40228275075</v>
          </cell>
          <cell r="C396">
            <v>44593</v>
          </cell>
          <cell r="D396" t="str">
            <v>AYUDANTE DE MANTENIMIENTO</v>
          </cell>
          <cell r="E396" t="str">
            <v>ZONA FRANCA DE PERAVIA-PROINDUSTRIA</v>
          </cell>
          <cell r="F396">
            <v>13915</v>
          </cell>
          <cell r="G396" t="str">
            <v>ESTATUTO SIMPLIFICADO</v>
          </cell>
          <cell r="H396">
            <v>399.36</v>
          </cell>
          <cell r="I396">
            <v>0</v>
          </cell>
          <cell r="J396">
            <v>423.02</v>
          </cell>
          <cell r="K396">
            <v>0</v>
          </cell>
          <cell r="L396">
            <v>13092.62</v>
          </cell>
          <cell r="M396" t="str">
            <v>F</v>
          </cell>
          <cell r="N396" t="str">
            <v>SIKA</v>
          </cell>
        </row>
        <row r="397">
          <cell r="A397" t="str">
            <v>MARIANO GALVEZ GALVEZ</v>
          </cell>
          <cell r="B397" t="str">
            <v>00115973190</v>
          </cell>
          <cell r="C397">
            <v>45323</v>
          </cell>
          <cell r="D397" t="str">
            <v>VIGILANTE</v>
          </cell>
          <cell r="E397" t="str">
            <v>ZONA FRANCA DE QUISQUEYA</v>
          </cell>
          <cell r="F397">
            <v>12000</v>
          </cell>
          <cell r="G397" t="str">
            <v>ESTATUTO SIMPLIFICADO</v>
          </cell>
          <cell r="H397">
            <v>344.4</v>
          </cell>
          <cell r="I397">
            <v>0</v>
          </cell>
          <cell r="J397">
            <v>364.8</v>
          </cell>
          <cell r="K397">
            <v>0</v>
          </cell>
          <cell r="L397">
            <v>11290.8</v>
          </cell>
          <cell r="M397" t="str">
            <v>M</v>
          </cell>
          <cell r="N397" t="str">
            <v>SIL</v>
          </cell>
        </row>
        <row r="398">
          <cell r="A398" t="str">
            <v>ELISEO MAGDALENO VALDEZ</v>
          </cell>
          <cell r="B398" t="str">
            <v>02400174286</v>
          </cell>
          <cell r="C398">
            <v>44256</v>
          </cell>
          <cell r="D398" t="str">
            <v>VIGILANTE</v>
          </cell>
          <cell r="E398" t="str">
            <v>ZONA FRANCA DE QUISQUEYA</v>
          </cell>
          <cell r="F398">
            <v>12000</v>
          </cell>
          <cell r="G398" t="str">
            <v>ESTATUTO SIMPLIFICADO</v>
          </cell>
          <cell r="H398">
            <v>344.4</v>
          </cell>
          <cell r="I398">
            <v>0</v>
          </cell>
          <cell r="J398">
            <v>364.8</v>
          </cell>
          <cell r="K398">
            <v>0</v>
          </cell>
          <cell r="L398">
            <v>11290.8</v>
          </cell>
          <cell r="M398" t="str">
            <v>M</v>
          </cell>
          <cell r="N398" t="str">
            <v>SIL</v>
          </cell>
        </row>
        <row r="399">
          <cell r="A399" t="str">
            <v>BERKIS MEBILI</v>
          </cell>
          <cell r="B399" t="str">
            <v>02400180242</v>
          </cell>
          <cell r="C399">
            <v>44256</v>
          </cell>
          <cell r="D399" t="str">
            <v>CONSERJE</v>
          </cell>
          <cell r="E399" t="str">
            <v>ZONA FRANCA DE QUISQUEYA</v>
          </cell>
          <cell r="F399">
            <v>12000</v>
          </cell>
          <cell r="G399" t="str">
            <v>ESTATUTO SIMPLIFICADO</v>
          </cell>
          <cell r="H399">
            <v>344.4</v>
          </cell>
          <cell r="I399">
            <v>0</v>
          </cell>
          <cell r="J399">
            <v>364.8</v>
          </cell>
          <cell r="K399">
            <v>0</v>
          </cell>
          <cell r="L399">
            <v>11290.8</v>
          </cell>
          <cell r="M399" t="str">
            <v>F</v>
          </cell>
          <cell r="N399" t="str">
            <v>SIL</v>
          </cell>
        </row>
        <row r="400">
          <cell r="A400" t="str">
            <v>JOSE DOMINGO TEOPHILE</v>
          </cell>
          <cell r="B400" t="str">
            <v>14600012992</v>
          </cell>
          <cell r="C400">
            <v>44256</v>
          </cell>
          <cell r="D400" t="str">
            <v>OBRERO</v>
          </cell>
          <cell r="E400" t="str">
            <v>ZONA FRANCA DE QUISQUEYA</v>
          </cell>
          <cell r="F400">
            <v>12000</v>
          </cell>
          <cell r="G400" t="str">
            <v>ESTATUTO SIMPLIFICADO</v>
          </cell>
          <cell r="H400">
            <v>344.4</v>
          </cell>
          <cell r="I400">
            <v>0</v>
          </cell>
          <cell r="J400">
            <v>364.8</v>
          </cell>
          <cell r="K400">
            <v>0</v>
          </cell>
          <cell r="L400">
            <v>11290.8</v>
          </cell>
          <cell r="M400" t="str">
            <v>M</v>
          </cell>
          <cell r="N400" t="str">
            <v>SIL</v>
          </cell>
        </row>
        <row r="401">
          <cell r="A401" t="str">
            <v>RAINIEL ALEXANDER REYES MORETA</v>
          </cell>
          <cell r="B401" t="str">
            <v>14600013016</v>
          </cell>
          <cell r="C401">
            <v>44256</v>
          </cell>
          <cell r="D401" t="str">
            <v>VIGILANTE</v>
          </cell>
          <cell r="E401" t="str">
            <v>ZONA FRANCA DE QUISQUEYA</v>
          </cell>
          <cell r="F401">
            <v>12000</v>
          </cell>
          <cell r="G401" t="str">
            <v>ESTATUTO SIMPLIFICADO</v>
          </cell>
          <cell r="H401">
            <v>344.4</v>
          </cell>
          <cell r="I401">
            <v>0</v>
          </cell>
          <cell r="J401">
            <v>364.8</v>
          </cell>
          <cell r="K401">
            <v>0</v>
          </cell>
          <cell r="L401">
            <v>11290.8</v>
          </cell>
          <cell r="M401" t="str">
            <v>M</v>
          </cell>
          <cell r="N401" t="str">
            <v>SIL</v>
          </cell>
        </row>
        <row r="402">
          <cell r="A402" t="str">
            <v>JOISY RACHELL TUSEN ARIAS</v>
          </cell>
          <cell r="B402" t="str">
            <v>14600027529</v>
          </cell>
          <cell r="C402">
            <v>44256</v>
          </cell>
          <cell r="D402" t="str">
            <v>AUXILIAR ADMINISTRATIVO (A)</v>
          </cell>
          <cell r="E402" t="str">
            <v>ZONA FRANCA DE QUISQUEYA</v>
          </cell>
          <cell r="F402">
            <v>16000</v>
          </cell>
          <cell r="G402" t="str">
            <v>ESTATUTO SIMPLIFICADO</v>
          </cell>
          <cell r="H402">
            <v>459.2</v>
          </cell>
          <cell r="I402">
            <v>0</v>
          </cell>
          <cell r="J402">
            <v>486.4</v>
          </cell>
          <cell r="K402">
            <v>0</v>
          </cell>
          <cell r="L402">
            <v>15054.4</v>
          </cell>
          <cell r="M402" t="str">
            <v>F</v>
          </cell>
          <cell r="N402" t="str">
            <v>SIL</v>
          </cell>
        </row>
        <row r="403">
          <cell r="A403" t="str">
            <v>IVAN MANUEL VASQUEZ HERNANDEZ</v>
          </cell>
          <cell r="B403" t="str">
            <v>05100210722</v>
          </cell>
          <cell r="C403">
            <v>44743</v>
          </cell>
          <cell r="D403" t="str">
            <v>OBRERO</v>
          </cell>
          <cell r="E403" t="str">
            <v>ZONA FRANCA DE SALCEDO</v>
          </cell>
          <cell r="F403">
            <v>15000</v>
          </cell>
          <cell r="G403" t="str">
            <v>ESTATUTO SIMPLIFICADO</v>
          </cell>
          <cell r="H403">
            <v>430.5</v>
          </cell>
          <cell r="I403">
            <v>0</v>
          </cell>
          <cell r="J403">
            <v>456</v>
          </cell>
          <cell r="K403">
            <v>0</v>
          </cell>
          <cell r="L403">
            <v>14113.5</v>
          </cell>
          <cell r="M403" t="str">
            <v>M</v>
          </cell>
          <cell r="N403" t="str">
            <v>SIM</v>
          </cell>
        </row>
        <row r="404">
          <cell r="A404" t="str">
            <v>JOHAN ISIDRO GUZMAN HERNANDEZ</v>
          </cell>
          <cell r="B404" t="str">
            <v>05100243350</v>
          </cell>
          <cell r="C404">
            <v>44743</v>
          </cell>
          <cell r="D404" t="str">
            <v>OBRERO</v>
          </cell>
          <cell r="E404" t="str">
            <v>ZONA FRANCA DE SALCEDO</v>
          </cell>
          <cell r="F404">
            <v>15000</v>
          </cell>
          <cell r="G404" t="str">
            <v>ESTATUTO SIMPLIFICADO</v>
          </cell>
          <cell r="H404">
            <v>430.5</v>
          </cell>
          <cell r="I404">
            <v>0</v>
          </cell>
          <cell r="J404">
            <v>456</v>
          </cell>
          <cell r="K404">
            <v>0</v>
          </cell>
          <cell r="L404">
            <v>14113.5</v>
          </cell>
          <cell r="M404" t="str">
            <v>M</v>
          </cell>
          <cell r="N404" t="str">
            <v>SIM</v>
          </cell>
        </row>
        <row r="405">
          <cell r="A405" t="str">
            <v>JUAN NICANOR GARCIA</v>
          </cell>
          <cell r="B405" t="str">
            <v>05500196331</v>
          </cell>
          <cell r="C405">
            <v>44743</v>
          </cell>
          <cell r="D405" t="str">
            <v>VIGILANTE</v>
          </cell>
          <cell r="E405" t="str">
            <v>ZONA FRANCA DE SALCEDO</v>
          </cell>
          <cell r="F405">
            <v>15000</v>
          </cell>
          <cell r="G405" t="str">
            <v>ESTATUTO SIMPLIFICADO</v>
          </cell>
          <cell r="H405">
            <v>430.5</v>
          </cell>
          <cell r="I405">
            <v>0</v>
          </cell>
          <cell r="J405">
            <v>456</v>
          </cell>
          <cell r="K405">
            <v>0</v>
          </cell>
          <cell r="L405">
            <v>14113.5</v>
          </cell>
          <cell r="M405" t="str">
            <v>M</v>
          </cell>
          <cell r="N405" t="str">
            <v>SIM</v>
          </cell>
        </row>
        <row r="406">
          <cell r="A406" t="str">
            <v>VIRGILIO JESUS BRITO</v>
          </cell>
          <cell r="B406" t="str">
            <v>05500230106</v>
          </cell>
          <cell r="C406">
            <v>44270</v>
          </cell>
          <cell r="D406" t="str">
            <v>VIGILANTE</v>
          </cell>
          <cell r="E406" t="str">
            <v>ZONA FRANCA DE SALCEDO</v>
          </cell>
          <cell r="F406">
            <v>12000</v>
          </cell>
          <cell r="G406" t="str">
            <v>ESTATUTO SIMPLIFICADO</v>
          </cell>
          <cell r="H406">
            <v>344.4</v>
          </cell>
          <cell r="I406">
            <v>0</v>
          </cell>
          <cell r="J406">
            <v>364.8</v>
          </cell>
          <cell r="K406">
            <v>0</v>
          </cell>
          <cell r="L406">
            <v>11290.8</v>
          </cell>
          <cell r="M406" t="str">
            <v>M</v>
          </cell>
          <cell r="N406" t="str">
            <v>SIM</v>
          </cell>
        </row>
        <row r="407">
          <cell r="A407" t="str">
            <v>BRINY JOHANNA BRITO NUÑEZ</v>
          </cell>
          <cell r="B407" t="str">
            <v>05500366843</v>
          </cell>
          <cell r="C407">
            <v>44774</v>
          </cell>
          <cell r="D407" t="str">
            <v>SECRETARIA</v>
          </cell>
          <cell r="E407" t="str">
            <v>ZONA FRANCA DE SALCEDO</v>
          </cell>
          <cell r="F407">
            <v>20000</v>
          </cell>
          <cell r="G407" t="str">
            <v>ESTATUTO SIMPLIFICADO</v>
          </cell>
          <cell r="H407">
            <v>574</v>
          </cell>
          <cell r="I407">
            <v>0</v>
          </cell>
          <cell r="J407">
            <v>608</v>
          </cell>
          <cell r="K407">
            <v>0</v>
          </cell>
          <cell r="L407">
            <v>18818</v>
          </cell>
          <cell r="M407" t="str">
            <v>F</v>
          </cell>
          <cell r="N407" t="str">
            <v>SIM</v>
          </cell>
        </row>
        <row r="408">
          <cell r="A408" t="str">
            <v>JOSE ANGEL RIOS RIOS</v>
          </cell>
          <cell r="B408" t="str">
            <v>05500417794</v>
          </cell>
          <cell r="C408">
            <v>44270</v>
          </cell>
          <cell r="D408" t="str">
            <v>VIGILANTE</v>
          </cell>
          <cell r="E408" t="str">
            <v>ZONA FRANCA DE SALCEDO</v>
          </cell>
          <cell r="F408">
            <v>12000</v>
          </cell>
          <cell r="G408" t="str">
            <v>ESTATUTO SIMPLIFICADO</v>
          </cell>
          <cell r="H408">
            <v>344.4</v>
          </cell>
          <cell r="I408">
            <v>0</v>
          </cell>
          <cell r="J408">
            <v>364.8</v>
          </cell>
          <cell r="K408">
            <v>0</v>
          </cell>
          <cell r="L408">
            <v>11290.8</v>
          </cell>
          <cell r="M408" t="str">
            <v>M</v>
          </cell>
          <cell r="N408" t="str">
            <v>SIM</v>
          </cell>
        </row>
        <row r="409">
          <cell r="A409" t="str">
            <v>RICARDO DE JESUS HIDALGO PEÑA</v>
          </cell>
          <cell r="B409" t="str">
            <v>06400173685</v>
          </cell>
          <cell r="C409">
            <v>44774</v>
          </cell>
          <cell r="D409" t="str">
            <v>OBRERO</v>
          </cell>
          <cell r="E409" t="str">
            <v>ZONA FRANCA DE SALCEDO</v>
          </cell>
          <cell r="F409">
            <v>15000</v>
          </cell>
          <cell r="G409" t="str">
            <v>ESTATUTO SIMPLIFICADO</v>
          </cell>
          <cell r="H409">
            <v>430.5</v>
          </cell>
          <cell r="I409">
            <v>0</v>
          </cell>
          <cell r="J409">
            <v>456</v>
          </cell>
          <cell r="K409">
            <v>0</v>
          </cell>
          <cell r="L409">
            <v>14113.5</v>
          </cell>
          <cell r="M409" t="str">
            <v>M</v>
          </cell>
          <cell r="N409" t="str">
            <v>SIM</v>
          </cell>
        </row>
        <row r="410">
          <cell r="A410" t="str">
            <v>VERONICA SURIEL GIL</v>
          </cell>
          <cell r="B410" t="str">
            <v>40224501102</v>
          </cell>
          <cell r="C410">
            <v>44774</v>
          </cell>
          <cell r="D410" t="str">
            <v>CONSERJE</v>
          </cell>
          <cell r="E410" t="str">
            <v>ZONA FRANCA DE SALCEDO</v>
          </cell>
          <cell r="F410">
            <v>15000</v>
          </cell>
          <cell r="G410" t="str">
            <v>ESTATUTO SIMPLIFICADO</v>
          </cell>
          <cell r="H410">
            <v>430.5</v>
          </cell>
          <cell r="I410">
            <v>0</v>
          </cell>
          <cell r="J410">
            <v>456</v>
          </cell>
          <cell r="K410">
            <v>0</v>
          </cell>
          <cell r="L410">
            <v>14113.5</v>
          </cell>
          <cell r="M410" t="str">
            <v>F</v>
          </cell>
          <cell r="N410" t="str">
            <v>SIM</v>
          </cell>
        </row>
        <row r="411">
          <cell r="A411" t="str">
            <v>JOSE JOAQUIN LANTIGUA HIDALGO</v>
          </cell>
          <cell r="B411" t="str">
            <v>00115402927</v>
          </cell>
          <cell r="C411">
            <v>44263</v>
          </cell>
          <cell r="D411" t="str">
            <v>OBRERO</v>
          </cell>
          <cell r="E411" t="str">
            <v>ZONA FRANCA DE SAN CRISTOBAL</v>
          </cell>
          <cell r="F411">
            <v>12000</v>
          </cell>
          <cell r="G411" t="str">
            <v>ESTATUTO SIMPLIFICADO</v>
          </cell>
          <cell r="H411">
            <v>344.4</v>
          </cell>
          <cell r="I411">
            <v>0</v>
          </cell>
          <cell r="J411">
            <v>364.8</v>
          </cell>
          <cell r="K411">
            <v>1000</v>
          </cell>
          <cell r="L411">
            <v>10290.799999999999</v>
          </cell>
          <cell r="M411" t="str">
            <v>M</v>
          </cell>
          <cell r="N411" t="str">
            <v>SIN</v>
          </cell>
        </row>
        <row r="412">
          <cell r="A412" t="str">
            <v>ALFONSO MEDINA ACOSTA</v>
          </cell>
          <cell r="B412" t="str">
            <v>00200014306</v>
          </cell>
          <cell r="C412">
            <v>44263</v>
          </cell>
          <cell r="D412" t="str">
            <v>AYUDANTE DE MANTENIMIENTO</v>
          </cell>
          <cell r="E412" t="str">
            <v>ZONA FRANCA DE SAN CRISTOBAL</v>
          </cell>
          <cell r="F412">
            <v>15000</v>
          </cell>
          <cell r="G412" t="str">
            <v>ESTATUTO SIMPLIFICADO</v>
          </cell>
          <cell r="H412">
            <v>430.5</v>
          </cell>
          <cell r="I412">
            <v>0</v>
          </cell>
          <cell r="J412">
            <v>456</v>
          </cell>
          <cell r="K412">
            <v>0</v>
          </cell>
          <cell r="L412">
            <v>14113.5</v>
          </cell>
          <cell r="M412" t="str">
            <v>M</v>
          </cell>
          <cell r="N412" t="str">
            <v>SIN</v>
          </cell>
        </row>
        <row r="413">
          <cell r="A413" t="str">
            <v>MARCELINO MOTA SEVERINO</v>
          </cell>
          <cell r="B413" t="str">
            <v>00200110187</v>
          </cell>
          <cell r="C413">
            <v>38504</v>
          </cell>
          <cell r="D413" t="str">
            <v>VIGILANTE</v>
          </cell>
          <cell r="E413" t="str">
            <v>ZONA FRANCA DE SAN CRISTOBAL</v>
          </cell>
          <cell r="F413">
            <v>10000</v>
          </cell>
          <cell r="G413" t="str">
            <v>ESTATUTO SIMPLIFICADO</v>
          </cell>
          <cell r="H413">
            <v>287</v>
          </cell>
          <cell r="I413">
            <v>0</v>
          </cell>
          <cell r="J413">
            <v>304</v>
          </cell>
          <cell r="K413">
            <v>0</v>
          </cell>
          <cell r="L413">
            <v>9409</v>
          </cell>
          <cell r="M413" t="str">
            <v>M</v>
          </cell>
          <cell r="N413" t="str">
            <v>SIN</v>
          </cell>
        </row>
        <row r="414">
          <cell r="A414" t="str">
            <v>JOSE EDUARDO JHONNY RIVERA</v>
          </cell>
          <cell r="B414" t="str">
            <v>00200158889</v>
          </cell>
          <cell r="C414">
            <v>44263</v>
          </cell>
          <cell r="D414" t="str">
            <v>OBRERO</v>
          </cell>
          <cell r="E414" t="str">
            <v>ZONA FRANCA DE SAN CRISTOBAL</v>
          </cell>
          <cell r="F414">
            <v>12000</v>
          </cell>
          <cell r="G414" t="str">
            <v>ESTATUTO SIMPLIFICADO</v>
          </cell>
          <cell r="H414">
            <v>344.4</v>
          </cell>
          <cell r="I414">
            <v>0</v>
          </cell>
          <cell r="J414">
            <v>364.8</v>
          </cell>
          <cell r="K414">
            <v>0</v>
          </cell>
          <cell r="L414">
            <v>11290.8</v>
          </cell>
          <cell r="M414" t="str">
            <v>M</v>
          </cell>
          <cell r="N414" t="str">
            <v>SIN</v>
          </cell>
        </row>
        <row r="415">
          <cell r="A415" t="str">
            <v>FERNELI ANTONIO RUIZ</v>
          </cell>
          <cell r="B415" t="str">
            <v>00200237717</v>
          </cell>
          <cell r="C415">
            <v>44263</v>
          </cell>
          <cell r="D415" t="str">
            <v>VIGILANTE</v>
          </cell>
          <cell r="E415" t="str">
            <v>ZONA FRANCA DE SAN CRISTOBAL</v>
          </cell>
          <cell r="F415">
            <v>12000</v>
          </cell>
          <cell r="G415" t="str">
            <v>ESTATUTO SIMPLIFICADO</v>
          </cell>
          <cell r="H415">
            <v>344.4</v>
          </cell>
          <cell r="I415">
            <v>0</v>
          </cell>
          <cell r="J415">
            <v>364.8</v>
          </cell>
          <cell r="K415">
            <v>0</v>
          </cell>
          <cell r="L415">
            <v>11290.8</v>
          </cell>
          <cell r="M415" t="str">
            <v>M</v>
          </cell>
          <cell r="N415" t="str">
            <v>SIN</v>
          </cell>
        </row>
        <row r="416">
          <cell r="A416" t="str">
            <v>ELADIO VALENZUELA REYES</v>
          </cell>
          <cell r="B416" t="str">
            <v>00200847044</v>
          </cell>
          <cell r="C416">
            <v>44409</v>
          </cell>
          <cell r="D416" t="str">
            <v>VIGILANTE</v>
          </cell>
          <cell r="E416" t="str">
            <v>ZONA FRANCA DE SAN CRISTOBAL</v>
          </cell>
          <cell r="F416">
            <v>12000</v>
          </cell>
          <cell r="G416" t="str">
            <v>ESTATUTO SIMPLIFICADO</v>
          </cell>
          <cell r="H416">
            <v>344.4</v>
          </cell>
          <cell r="I416">
            <v>0</v>
          </cell>
          <cell r="J416">
            <v>364.8</v>
          </cell>
          <cell r="K416">
            <v>0</v>
          </cell>
          <cell r="L416">
            <v>11290.8</v>
          </cell>
          <cell r="M416" t="str">
            <v>M</v>
          </cell>
          <cell r="N416" t="str">
            <v>SIN</v>
          </cell>
        </row>
        <row r="417">
          <cell r="A417" t="str">
            <v>RAFAEL DANILO MATEO PEÑA</v>
          </cell>
          <cell r="B417" t="str">
            <v>00200928992</v>
          </cell>
          <cell r="C417">
            <v>38727</v>
          </cell>
          <cell r="D417" t="str">
            <v>OBRERO</v>
          </cell>
          <cell r="E417" t="str">
            <v>ZONA FRANCA DE SAN CRISTOBAL</v>
          </cell>
          <cell r="F417">
            <v>10000</v>
          </cell>
          <cell r="G417" t="str">
            <v>ESTATUTO SIMPLIFICADO</v>
          </cell>
          <cell r="H417">
            <v>287</v>
          </cell>
          <cell r="I417">
            <v>0</v>
          </cell>
          <cell r="J417">
            <v>304</v>
          </cell>
          <cell r="K417">
            <v>0</v>
          </cell>
          <cell r="L417">
            <v>9409</v>
          </cell>
          <cell r="M417" t="str">
            <v>M</v>
          </cell>
          <cell r="N417" t="str">
            <v>SIN</v>
          </cell>
        </row>
        <row r="418">
          <cell r="A418" t="str">
            <v>YUDY BERKIS MONTERO MESA</v>
          </cell>
          <cell r="B418" t="str">
            <v>00201129590</v>
          </cell>
          <cell r="C418">
            <v>44263</v>
          </cell>
          <cell r="D418" t="str">
            <v>SECRETARIA</v>
          </cell>
          <cell r="E418" t="str">
            <v>ZONA FRANCA DE SAN CRISTOBAL</v>
          </cell>
          <cell r="F418">
            <v>15000</v>
          </cell>
          <cell r="G418" t="str">
            <v>ESTATUTO SIMPLIFICADO</v>
          </cell>
          <cell r="H418">
            <v>430.5</v>
          </cell>
          <cell r="I418">
            <v>0</v>
          </cell>
          <cell r="J418">
            <v>456</v>
          </cell>
          <cell r="K418">
            <v>0</v>
          </cell>
          <cell r="L418">
            <v>14113.5</v>
          </cell>
          <cell r="M418" t="str">
            <v>F</v>
          </cell>
          <cell r="N418" t="str">
            <v>SIN</v>
          </cell>
        </row>
        <row r="419">
          <cell r="A419" t="str">
            <v>JOSUE SANCHEZ RODRIGUEZ</v>
          </cell>
          <cell r="B419" t="str">
            <v>00201408044</v>
          </cell>
          <cell r="C419">
            <v>44263</v>
          </cell>
          <cell r="D419" t="str">
            <v>OBRERO</v>
          </cell>
          <cell r="E419" t="str">
            <v>ZONA FRANCA DE SAN CRISTOBAL</v>
          </cell>
          <cell r="F419">
            <v>12000</v>
          </cell>
          <cell r="G419" t="str">
            <v>ESTATUTO SIMPLIFICADO</v>
          </cell>
          <cell r="H419">
            <v>344.4</v>
          </cell>
          <cell r="I419">
            <v>0</v>
          </cell>
          <cell r="J419">
            <v>364.8</v>
          </cell>
          <cell r="K419">
            <v>0</v>
          </cell>
          <cell r="L419">
            <v>11290.8</v>
          </cell>
          <cell r="M419" t="str">
            <v>M</v>
          </cell>
          <cell r="N419" t="str">
            <v>SIN</v>
          </cell>
        </row>
        <row r="420">
          <cell r="A420" t="str">
            <v>RAFAEL BIENVENIDO RODRIGUEZ</v>
          </cell>
          <cell r="B420" t="str">
            <v>00201451242</v>
          </cell>
          <cell r="C420">
            <v>38429</v>
          </cell>
          <cell r="D420" t="str">
            <v>VIGILANTE</v>
          </cell>
          <cell r="E420" t="str">
            <v>ZONA FRANCA DE SAN CRISTOBAL</v>
          </cell>
          <cell r="F420">
            <v>10000</v>
          </cell>
          <cell r="G420" t="str">
            <v>ESTATUTO SIMPLIFICADO</v>
          </cell>
          <cell r="H420">
            <v>287</v>
          </cell>
          <cell r="I420">
            <v>0</v>
          </cell>
          <cell r="J420">
            <v>304</v>
          </cell>
          <cell r="K420">
            <v>0</v>
          </cell>
          <cell r="L420">
            <v>9409</v>
          </cell>
          <cell r="M420" t="str">
            <v>M</v>
          </cell>
          <cell r="N420" t="str">
            <v>SIN</v>
          </cell>
        </row>
        <row r="421">
          <cell r="A421" t="str">
            <v>MARIA ELINA GUERRERO FELIX</v>
          </cell>
          <cell r="B421" t="str">
            <v>00201695400</v>
          </cell>
          <cell r="C421">
            <v>44263</v>
          </cell>
          <cell r="D421" t="str">
            <v>CONSERJE</v>
          </cell>
          <cell r="E421" t="str">
            <v>ZONA FRANCA DE SAN CRISTOBAL</v>
          </cell>
          <cell r="F421">
            <v>12000</v>
          </cell>
          <cell r="G421" t="str">
            <v>ESTATUTO SIMPLIFICADO</v>
          </cell>
          <cell r="H421">
            <v>344.4</v>
          </cell>
          <cell r="I421">
            <v>0</v>
          </cell>
          <cell r="J421">
            <v>364.8</v>
          </cell>
          <cell r="K421">
            <v>0</v>
          </cell>
          <cell r="L421">
            <v>11290.8</v>
          </cell>
          <cell r="M421" t="str">
            <v>F</v>
          </cell>
          <cell r="N421" t="str">
            <v>SIN</v>
          </cell>
        </row>
        <row r="422">
          <cell r="A422" t="str">
            <v>HUNGRIA RAFAEL RAMON ECHAVARRIA</v>
          </cell>
          <cell r="B422" t="str">
            <v>01600119570</v>
          </cell>
          <cell r="C422">
            <v>44263</v>
          </cell>
          <cell r="D422" t="str">
            <v>VIGILANTE</v>
          </cell>
          <cell r="E422" t="str">
            <v>ZONA FRANCA DE SAN CRISTOBAL</v>
          </cell>
          <cell r="F422">
            <v>12000</v>
          </cell>
          <cell r="G422" t="str">
            <v>ESTATUTO SIMPLIFICADO</v>
          </cell>
          <cell r="H422">
            <v>344.4</v>
          </cell>
          <cell r="I422">
            <v>0</v>
          </cell>
          <cell r="J422">
            <v>364.8</v>
          </cell>
          <cell r="K422">
            <v>0</v>
          </cell>
          <cell r="L422">
            <v>11290.8</v>
          </cell>
          <cell r="M422" t="str">
            <v>M</v>
          </cell>
          <cell r="N422" t="str">
            <v>SIN</v>
          </cell>
        </row>
        <row r="423">
          <cell r="A423" t="str">
            <v>DIANA VALDEZ MINIER</v>
          </cell>
          <cell r="B423" t="str">
            <v>08200144031</v>
          </cell>
          <cell r="C423">
            <v>45139</v>
          </cell>
          <cell r="D423" t="str">
            <v>AUXILIAR ADMINISTRATIVO (A)</v>
          </cell>
          <cell r="E423" t="str">
            <v>ZONA FRANCA DE SAN CRISTOBAL</v>
          </cell>
          <cell r="F423">
            <v>20000</v>
          </cell>
          <cell r="G423" t="str">
            <v>ESTATUTO SIMPLIFICADO</v>
          </cell>
          <cell r="H423">
            <v>574</v>
          </cell>
          <cell r="I423">
            <v>0</v>
          </cell>
          <cell r="J423">
            <v>608</v>
          </cell>
          <cell r="K423">
            <v>0</v>
          </cell>
          <cell r="L423">
            <v>18818</v>
          </cell>
          <cell r="M423" t="str">
            <v>F</v>
          </cell>
          <cell r="N423" t="str">
            <v>SIN</v>
          </cell>
        </row>
        <row r="424">
          <cell r="A424" t="str">
            <v>SANTO CASIMIRO AMADOR</v>
          </cell>
          <cell r="B424" t="str">
            <v>10400068143</v>
          </cell>
          <cell r="C424">
            <v>39041</v>
          </cell>
          <cell r="D424" t="str">
            <v>VIGILANTE</v>
          </cell>
          <cell r="E424" t="str">
            <v>ZONA FRANCA DE SAN CRISTOBAL</v>
          </cell>
          <cell r="F424">
            <v>10000</v>
          </cell>
          <cell r="G424" t="str">
            <v>ESTATUTO SIMPLIFICADO</v>
          </cell>
          <cell r="H424">
            <v>287</v>
          </cell>
          <cell r="I424">
            <v>0</v>
          </cell>
          <cell r="J424">
            <v>304</v>
          </cell>
          <cell r="K424">
            <v>0</v>
          </cell>
          <cell r="L424">
            <v>9409</v>
          </cell>
          <cell r="M424" t="str">
            <v>M</v>
          </cell>
          <cell r="N424" t="str">
            <v>SIN</v>
          </cell>
        </row>
        <row r="425">
          <cell r="A425" t="str">
            <v>CIRILO ALVAREZ BAUTISTA</v>
          </cell>
          <cell r="B425" t="str">
            <v>10400145040</v>
          </cell>
          <cell r="C425">
            <v>41699</v>
          </cell>
          <cell r="D425" t="str">
            <v>VIGILANTE</v>
          </cell>
          <cell r="E425" t="str">
            <v>ZONA FRANCA DE SAN CRISTOBAL</v>
          </cell>
          <cell r="F425">
            <v>10000</v>
          </cell>
          <cell r="G425" t="str">
            <v>ESTATUTO SIMPLIFICADO</v>
          </cell>
          <cell r="H425">
            <v>287</v>
          </cell>
          <cell r="I425">
            <v>0</v>
          </cell>
          <cell r="J425">
            <v>304</v>
          </cell>
          <cell r="K425">
            <v>0</v>
          </cell>
          <cell r="L425">
            <v>9409</v>
          </cell>
          <cell r="M425" t="str">
            <v>M</v>
          </cell>
          <cell r="N425" t="str">
            <v>SIN</v>
          </cell>
        </row>
        <row r="426">
          <cell r="A426" t="str">
            <v>SIZENG NG LEUNG</v>
          </cell>
          <cell r="B426" t="str">
            <v>05600024623</v>
          </cell>
          <cell r="C426">
            <v>44116</v>
          </cell>
          <cell r="D426" t="str">
            <v>TECNICO ADMINISTRATIVO</v>
          </cell>
          <cell r="E426" t="str">
            <v>ZONA FRANCA DE SAN FCO. DE MACORIS</v>
          </cell>
          <cell r="F426">
            <v>26250</v>
          </cell>
          <cell r="G426" t="str">
            <v>FIJO</v>
          </cell>
          <cell r="H426">
            <v>753.38</v>
          </cell>
          <cell r="I426">
            <v>0</v>
          </cell>
          <cell r="J426">
            <v>798</v>
          </cell>
          <cell r="K426">
            <v>0</v>
          </cell>
          <cell r="L426">
            <v>24698.62</v>
          </cell>
          <cell r="M426" t="str">
            <v>M</v>
          </cell>
          <cell r="N426" t="str">
            <v>SIO</v>
          </cell>
        </row>
        <row r="427">
          <cell r="A427" t="str">
            <v>MODESTO PEREZ ALBERTO</v>
          </cell>
          <cell r="B427" t="str">
            <v>05600535040</v>
          </cell>
          <cell r="C427">
            <v>44186</v>
          </cell>
          <cell r="D427" t="str">
            <v>VIGILANTE</v>
          </cell>
          <cell r="E427" t="str">
            <v>ZONA FRANCA DE SAN FCO. DE MACORIS</v>
          </cell>
          <cell r="F427">
            <v>16000</v>
          </cell>
          <cell r="G427" t="str">
            <v>ESTATUTO SIMPLIFICADO</v>
          </cell>
          <cell r="H427">
            <v>459.2</v>
          </cell>
          <cell r="I427">
            <v>0</v>
          </cell>
          <cell r="J427">
            <v>486.4</v>
          </cell>
          <cell r="K427">
            <v>0</v>
          </cell>
          <cell r="L427">
            <v>15054.4</v>
          </cell>
          <cell r="M427" t="str">
            <v>M</v>
          </cell>
          <cell r="N427" t="str">
            <v>SIO</v>
          </cell>
        </row>
        <row r="428">
          <cell r="A428" t="str">
            <v>PEDRO LEONARDO MARIA</v>
          </cell>
          <cell r="B428" t="str">
            <v>05601057671</v>
          </cell>
          <cell r="C428">
            <v>44186</v>
          </cell>
          <cell r="D428" t="str">
            <v>OBRERO</v>
          </cell>
          <cell r="E428" t="str">
            <v>ZONA FRANCA DE SAN FCO. DE MACORIS</v>
          </cell>
          <cell r="F428">
            <v>15000</v>
          </cell>
          <cell r="G428" t="str">
            <v>ESTATUTO SIMPLIFICADO</v>
          </cell>
          <cell r="H428">
            <v>430.5</v>
          </cell>
          <cell r="I428">
            <v>0</v>
          </cell>
          <cell r="J428">
            <v>456</v>
          </cell>
          <cell r="K428">
            <v>0</v>
          </cell>
          <cell r="L428">
            <v>14113.5</v>
          </cell>
          <cell r="M428" t="str">
            <v>M</v>
          </cell>
          <cell r="N428" t="str">
            <v>SIO</v>
          </cell>
        </row>
        <row r="429">
          <cell r="A429" t="str">
            <v>WILLIS ANTONIO DEL ORBE GUTIERREZ</v>
          </cell>
          <cell r="B429" t="str">
            <v>05601428906</v>
          </cell>
          <cell r="C429">
            <v>44409</v>
          </cell>
          <cell r="D429" t="str">
            <v>OBRERO</v>
          </cell>
          <cell r="E429" t="str">
            <v>ZONA FRANCA DE SAN FCO. DE MACORIS</v>
          </cell>
          <cell r="F429">
            <v>15000</v>
          </cell>
          <cell r="G429" t="str">
            <v>ESTATUTO SIMPLIFICADO</v>
          </cell>
          <cell r="H429">
            <v>430.5</v>
          </cell>
          <cell r="I429">
            <v>0</v>
          </cell>
          <cell r="J429">
            <v>456</v>
          </cell>
          <cell r="K429">
            <v>0</v>
          </cell>
          <cell r="L429">
            <v>14113.5</v>
          </cell>
          <cell r="M429" t="str">
            <v>M</v>
          </cell>
          <cell r="N429" t="str">
            <v>SIO</v>
          </cell>
        </row>
        <row r="430">
          <cell r="A430" t="str">
            <v>ALEXANDER SALAS HIDALGO</v>
          </cell>
          <cell r="B430" t="str">
            <v>05601741209</v>
          </cell>
          <cell r="C430">
            <v>45261</v>
          </cell>
          <cell r="D430" t="str">
            <v>VIGILANTE</v>
          </cell>
          <cell r="E430" t="str">
            <v>ZONA FRANCA DE SAN FCO. DE MACORIS</v>
          </cell>
          <cell r="F430">
            <v>16000</v>
          </cell>
          <cell r="G430" t="str">
            <v>ESTATUTO SIMPLIFICADO</v>
          </cell>
          <cell r="H430">
            <v>459.2</v>
          </cell>
          <cell r="I430">
            <v>0</v>
          </cell>
          <cell r="J430">
            <v>486.4</v>
          </cell>
          <cell r="K430">
            <v>0</v>
          </cell>
          <cell r="L430">
            <v>15054.4</v>
          </cell>
          <cell r="M430" t="str">
            <v>M</v>
          </cell>
          <cell r="N430" t="str">
            <v>SIO</v>
          </cell>
        </row>
        <row r="431">
          <cell r="A431" t="str">
            <v>ENGELS ERNESTO NUÑEZ FRIAS</v>
          </cell>
          <cell r="B431" t="str">
            <v>05601751752</v>
          </cell>
          <cell r="C431">
            <v>44774</v>
          </cell>
          <cell r="D431" t="str">
            <v>OBRERO</v>
          </cell>
          <cell r="E431" t="str">
            <v>ZONA FRANCA DE SAN FCO. DE MACORIS</v>
          </cell>
          <cell r="F431">
            <v>15000</v>
          </cell>
          <cell r="G431" t="str">
            <v>ESTATUTO SIMPLIFICADO</v>
          </cell>
          <cell r="H431">
            <v>430.5</v>
          </cell>
          <cell r="I431">
            <v>0</v>
          </cell>
          <cell r="J431">
            <v>456</v>
          </cell>
          <cell r="K431">
            <v>0</v>
          </cell>
          <cell r="L431">
            <v>14113.5</v>
          </cell>
          <cell r="M431" t="str">
            <v>M</v>
          </cell>
          <cell r="N431" t="str">
            <v>SIO</v>
          </cell>
        </row>
        <row r="432">
          <cell r="A432" t="str">
            <v>ARISLEIDA VASQUEZ CRUZ</v>
          </cell>
          <cell r="B432" t="str">
            <v>05601785164</v>
          </cell>
          <cell r="C432">
            <v>45323</v>
          </cell>
          <cell r="D432" t="str">
            <v>SECRETARIO (A)</v>
          </cell>
          <cell r="E432" t="str">
            <v>ZONA FRANCA DE SAN FCO. DE MACORIS</v>
          </cell>
          <cell r="F432">
            <v>22000</v>
          </cell>
          <cell r="G432" t="str">
            <v>ESTATUTO SIMPLIFICADO</v>
          </cell>
          <cell r="H432">
            <v>631.4</v>
          </cell>
          <cell r="I432">
            <v>0</v>
          </cell>
          <cell r="J432">
            <v>668.8</v>
          </cell>
          <cell r="K432">
            <v>0</v>
          </cell>
          <cell r="L432">
            <v>20699.8</v>
          </cell>
          <cell r="M432" t="str">
            <v>F</v>
          </cell>
          <cell r="N432" t="str">
            <v>SIO</v>
          </cell>
        </row>
        <row r="433">
          <cell r="A433" t="str">
            <v>FIANNY KARINA GARCIA BIDO</v>
          </cell>
          <cell r="B433" t="str">
            <v>05601820227</v>
          </cell>
          <cell r="C433">
            <v>44743</v>
          </cell>
          <cell r="D433" t="str">
            <v>CONSERJE</v>
          </cell>
          <cell r="E433" t="str">
            <v>ZONA FRANCA DE SAN FCO. DE MACORIS</v>
          </cell>
          <cell r="F433">
            <v>15000</v>
          </cell>
          <cell r="G433" t="str">
            <v>ESTATUTO SIMPLIFICADO</v>
          </cell>
          <cell r="H433">
            <v>430.5</v>
          </cell>
          <cell r="I433">
            <v>0</v>
          </cell>
          <cell r="J433">
            <v>456</v>
          </cell>
          <cell r="K433">
            <v>0</v>
          </cell>
          <cell r="L433">
            <v>14113.5</v>
          </cell>
          <cell r="M433" t="str">
            <v>F</v>
          </cell>
          <cell r="N433" t="str">
            <v>SIO</v>
          </cell>
        </row>
        <row r="434">
          <cell r="A434" t="str">
            <v>JEURIS MANUEL MARIA SANTOS</v>
          </cell>
          <cell r="B434" t="str">
            <v>40225760574</v>
          </cell>
          <cell r="C434">
            <v>44186</v>
          </cell>
          <cell r="D434" t="str">
            <v>VIGILANTE</v>
          </cell>
          <cell r="E434" t="str">
            <v>ZONA FRANCA DE SAN FCO. DE MACORIS</v>
          </cell>
          <cell r="F434">
            <v>16000</v>
          </cell>
          <cell r="G434" t="str">
            <v>ESTATUTO SIMPLIFICADO</v>
          </cell>
          <cell r="H434">
            <v>459.2</v>
          </cell>
          <cell r="I434">
            <v>0</v>
          </cell>
          <cell r="J434">
            <v>486.4</v>
          </cell>
          <cell r="K434">
            <v>0</v>
          </cell>
          <cell r="L434">
            <v>15054.4</v>
          </cell>
          <cell r="M434" t="str">
            <v>M</v>
          </cell>
          <cell r="N434" t="str">
            <v>SIO</v>
          </cell>
        </row>
        <row r="435">
          <cell r="A435" t="str">
            <v>BIENVENIDO JIMENEZ BELLO</v>
          </cell>
          <cell r="B435" t="str">
            <v>01200683421</v>
          </cell>
          <cell r="C435">
            <v>45231</v>
          </cell>
          <cell r="D435" t="str">
            <v>VIGILANTE</v>
          </cell>
          <cell r="E435" t="str">
            <v>ZONA FRANCA DE SAN JUAN-PROINDUSTRIA</v>
          </cell>
          <cell r="F435">
            <v>16000</v>
          </cell>
          <cell r="G435" t="str">
            <v>ESTATUTO SIMPLIFICADO</v>
          </cell>
          <cell r="H435">
            <v>459.2</v>
          </cell>
          <cell r="I435">
            <v>0</v>
          </cell>
          <cell r="J435">
            <v>486.4</v>
          </cell>
          <cell r="K435">
            <v>0</v>
          </cell>
          <cell r="L435">
            <v>15054.4</v>
          </cell>
          <cell r="M435" t="str">
            <v>M</v>
          </cell>
          <cell r="N435" t="str">
            <v>SIOA</v>
          </cell>
        </row>
        <row r="436">
          <cell r="A436" t="str">
            <v>JORGE LUIS SEGURA MATEO</v>
          </cell>
          <cell r="B436" t="str">
            <v>01200762415</v>
          </cell>
          <cell r="C436">
            <v>45231</v>
          </cell>
          <cell r="D436" t="str">
            <v>OBRERO (A)</v>
          </cell>
          <cell r="E436" t="str">
            <v>ZONA FRANCA DE SAN JUAN-PROINDUSTRIA</v>
          </cell>
          <cell r="F436">
            <v>15000</v>
          </cell>
          <cell r="G436" t="str">
            <v>ESTATUTO SIMPLIFICADO</v>
          </cell>
          <cell r="H436">
            <v>430.5</v>
          </cell>
          <cell r="I436">
            <v>0</v>
          </cell>
          <cell r="J436">
            <v>456</v>
          </cell>
          <cell r="K436">
            <v>0</v>
          </cell>
          <cell r="L436">
            <v>14113.5</v>
          </cell>
          <cell r="M436" t="str">
            <v>M</v>
          </cell>
          <cell r="N436" t="str">
            <v>SIOA</v>
          </cell>
        </row>
        <row r="437">
          <cell r="A437" t="str">
            <v>MANOLO SANCHEZ VALENZUELA</v>
          </cell>
          <cell r="B437" t="str">
            <v>01201192612</v>
          </cell>
          <cell r="C437">
            <v>45231</v>
          </cell>
          <cell r="D437" t="str">
            <v>OBRERO (A)</v>
          </cell>
          <cell r="E437" t="str">
            <v>ZONA FRANCA DE SAN JUAN-PROINDUSTRIA</v>
          </cell>
          <cell r="F437">
            <v>15000</v>
          </cell>
          <cell r="G437" t="str">
            <v>ESTATUTO SIMPLIFICADO</v>
          </cell>
          <cell r="H437">
            <v>430.5</v>
          </cell>
          <cell r="I437">
            <v>0</v>
          </cell>
          <cell r="J437">
            <v>456</v>
          </cell>
          <cell r="K437">
            <v>0</v>
          </cell>
          <cell r="L437">
            <v>14113.5</v>
          </cell>
          <cell r="M437" t="str">
            <v>M</v>
          </cell>
          <cell r="N437" t="str">
            <v>SIOA</v>
          </cell>
        </row>
        <row r="438">
          <cell r="A438" t="str">
            <v>JUAN ANTONIO DE LA ROSA DE LA ROSA</v>
          </cell>
          <cell r="B438" t="str">
            <v>10900052472</v>
          </cell>
          <cell r="C438">
            <v>45231</v>
          </cell>
          <cell r="D438" t="str">
            <v>VIGILANTE</v>
          </cell>
          <cell r="E438" t="str">
            <v>ZONA FRANCA DE SAN JUAN-PROINDUSTRIA</v>
          </cell>
          <cell r="F438">
            <v>16000</v>
          </cell>
          <cell r="G438" t="str">
            <v>ESTATUTO SIMPLIFICADO</v>
          </cell>
          <cell r="H438">
            <v>459.2</v>
          </cell>
          <cell r="I438">
            <v>0</v>
          </cell>
          <cell r="J438">
            <v>486.4</v>
          </cell>
          <cell r="K438">
            <v>0</v>
          </cell>
          <cell r="L438">
            <v>15054.4</v>
          </cell>
          <cell r="M438" t="str">
            <v>M</v>
          </cell>
          <cell r="N438" t="str">
            <v>SIOA</v>
          </cell>
        </row>
        <row r="439">
          <cell r="A439" t="str">
            <v>JEAN CARLOS CABRERA PEÑA</v>
          </cell>
          <cell r="B439" t="str">
            <v>40212747741</v>
          </cell>
          <cell r="C439">
            <v>45231</v>
          </cell>
          <cell r="D439" t="str">
            <v>OBRERO (A)</v>
          </cell>
          <cell r="E439" t="str">
            <v>ZONA FRANCA DE SAN JUAN-PROINDUSTRIA</v>
          </cell>
          <cell r="F439">
            <v>15000</v>
          </cell>
          <cell r="G439" t="str">
            <v>ESTATUTO SIMPLIFICADO</v>
          </cell>
          <cell r="H439">
            <v>430.5</v>
          </cell>
          <cell r="I439">
            <v>0</v>
          </cell>
          <cell r="J439">
            <v>456</v>
          </cell>
          <cell r="K439">
            <v>0</v>
          </cell>
          <cell r="L439">
            <v>14113.5</v>
          </cell>
          <cell r="M439" t="str">
            <v>M</v>
          </cell>
          <cell r="N439" t="str">
            <v>SIOA</v>
          </cell>
        </row>
        <row r="440">
          <cell r="A440" t="str">
            <v>ROBERTO DE LOS SANTOS</v>
          </cell>
          <cell r="B440" t="str">
            <v>40238242248</v>
          </cell>
          <cell r="C440">
            <v>45231</v>
          </cell>
          <cell r="D440" t="str">
            <v>VIGILANTE</v>
          </cell>
          <cell r="E440" t="str">
            <v>ZONA FRANCA DE SAN JUAN-PROINDUSTRIA</v>
          </cell>
          <cell r="F440">
            <v>16000</v>
          </cell>
          <cell r="G440" t="str">
            <v>ESTATUTO SIMPLIFICADO</v>
          </cell>
          <cell r="H440">
            <v>459.2</v>
          </cell>
          <cell r="I440">
            <v>0</v>
          </cell>
          <cell r="J440">
            <v>486.4</v>
          </cell>
          <cell r="K440">
            <v>0</v>
          </cell>
          <cell r="L440">
            <v>15054.4</v>
          </cell>
          <cell r="M440" t="str">
            <v>M</v>
          </cell>
          <cell r="N440" t="str">
            <v>SIOA</v>
          </cell>
        </row>
        <row r="441">
          <cell r="A441" t="str">
            <v>RADHAMES JABALERA REYES</v>
          </cell>
          <cell r="B441" t="str">
            <v>02300338163</v>
          </cell>
          <cell r="C441">
            <v>44085</v>
          </cell>
          <cell r="D441" t="str">
            <v xml:space="preserve">ADMINISTRADOR (A) DE PARQUE, </v>
          </cell>
          <cell r="E441" t="str">
            <v>ZONA FRANCA DE SAN PEDRO DE MACORIS</v>
          </cell>
          <cell r="F441">
            <v>40000</v>
          </cell>
          <cell r="G441" t="str">
            <v>FIJO</v>
          </cell>
          <cell r="H441">
            <v>1148</v>
          </cell>
          <cell r="I441">
            <v>0</v>
          </cell>
          <cell r="J441">
            <v>1216</v>
          </cell>
          <cell r="K441">
            <v>0</v>
          </cell>
          <cell r="L441">
            <v>37636</v>
          </cell>
          <cell r="M441" t="str">
            <v>M</v>
          </cell>
          <cell r="N441" t="str">
            <v>SIP</v>
          </cell>
        </row>
        <row r="442">
          <cell r="A442" t="str">
            <v>HANNA DOLORES DIAZ</v>
          </cell>
          <cell r="B442" t="str">
            <v>40212449538</v>
          </cell>
          <cell r="C442">
            <v>45323</v>
          </cell>
          <cell r="D442" t="str">
            <v>SECRETARIO (A)</v>
          </cell>
          <cell r="E442" t="str">
            <v>ZONA FRANCA DE SAN PEDRO DE MACORIS</v>
          </cell>
          <cell r="F442">
            <v>18000</v>
          </cell>
          <cell r="G442" t="str">
            <v>ESTATUTO SIMPLIFICADO</v>
          </cell>
          <cell r="H442">
            <v>516.6</v>
          </cell>
          <cell r="I442">
            <v>0</v>
          </cell>
          <cell r="J442">
            <v>547.20000000000005</v>
          </cell>
          <cell r="K442">
            <v>0</v>
          </cell>
          <cell r="L442">
            <v>16936.2</v>
          </cell>
          <cell r="M442" t="str">
            <v>F</v>
          </cell>
          <cell r="N442" t="str">
            <v>SIP</v>
          </cell>
        </row>
        <row r="443">
          <cell r="A443" t="str">
            <v>MARYANN ESTEFANIA RAMIREZ MARTINEZ</v>
          </cell>
          <cell r="B443" t="str">
            <v>40224938551</v>
          </cell>
          <cell r="C443">
            <v>41913</v>
          </cell>
          <cell r="D443" t="str">
            <v>RECEPCIONISTA</v>
          </cell>
          <cell r="E443" t="str">
            <v>ZONA FRANCA DE SAN PEDRO DE MACORIS</v>
          </cell>
          <cell r="F443">
            <v>13750</v>
          </cell>
          <cell r="G443" t="str">
            <v>ESTATUTO SIMPLIFICADO</v>
          </cell>
          <cell r="H443">
            <v>394.63</v>
          </cell>
          <cell r="I443">
            <v>0</v>
          </cell>
          <cell r="J443">
            <v>418</v>
          </cell>
          <cell r="K443">
            <v>1715.46</v>
          </cell>
          <cell r="L443">
            <v>11221.91</v>
          </cell>
          <cell r="M443" t="str">
            <v>F</v>
          </cell>
          <cell r="N443" t="str">
            <v>SIP</v>
          </cell>
        </row>
        <row r="444">
          <cell r="A444" t="str">
            <v>BRALIA CRYSTAL MALAVE CUETO</v>
          </cell>
          <cell r="B444" t="str">
            <v>40227033475</v>
          </cell>
          <cell r="C444">
            <v>44228</v>
          </cell>
          <cell r="D444" t="str">
            <v>AUXILIAR ADMINISTRATIVA I</v>
          </cell>
          <cell r="E444" t="str">
            <v>ZONA FRANCA DE SAN PEDRO DE MACORIS</v>
          </cell>
          <cell r="F444">
            <v>22000</v>
          </cell>
          <cell r="G444" t="str">
            <v>ESTATUTO SIMPLIFICADO</v>
          </cell>
          <cell r="H444">
            <v>631.4</v>
          </cell>
          <cell r="I444">
            <v>0</v>
          </cell>
          <cell r="J444">
            <v>668.8</v>
          </cell>
          <cell r="K444">
            <v>4000</v>
          </cell>
          <cell r="L444">
            <v>16699.8</v>
          </cell>
          <cell r="M444" t="str">
            <v>F</v>
          </cell>
          <cell r="N444" t="str">
            <v>SIP</v>
          </cell>
        </row>
        <row r="445">
          <cell r="A445" t="str">
            <v>CONSTANTINO SANCHEZ TAMAREZ</v>
          </cell>
          <cell r="B445" t="str">
            <v>06800321207</v>
          </cell>
          <cell r="C445">
            <v>45505</v>
          </cell>
          <cell r="D445" t="str">
            <v>OBRERO</v>
          </cell>
          <cell r="E445" t="str">
            <v>ZONA FRANCA VILLA ALTAGRACIA-PROINDUSTRIA</v>
          </cell>
          <cell r="F445">
            <v>15000</v>
          </cell>
          <cell r="G445" t="str">
            <v>ESTATUTO SIMPLIFICADO</v>
          </cell>
          <cell r="H445">
            <v>430.5</v>
          </cell>
          <cell r="I445">
            <v>0</v>
          </cell>
          <cell r="J445">
            <v>456</v>
          </cell>
          <cell r="K445">
            <v>0</v>
          </cell>
          <cell r="L445">
            <v>14113.5</v>
          </cell>
          <cell r="M445" t="str">
            <v>M</v>
          </cell>
          <cell r="N445" t="str">
            <v>SIQ</v>
          </cell>
        </row>
        <row r="446">
          <cell r="A446" t="str">
            <v>CARLOS ALFREDO ALCANTARA MARIÑEZ</v>
          </cell>
          <cell r="B446" t="str">
            <v>06800504976</v>
          </cell>
          <cell r="C446">
            <v>45505</v>
          </cell>
          <cell r="D446" t="str">
            <v>OBRERO</v>
          </cell>
          <cell r="E446" t="str">
            <v>ZONA FRANCA VILLA ALTAGRACIA-PROINDUSTRIA</v>
          </cell>
          <cell r="F446">
            <v>15000</v>
          </cell>
          <cell r="G446" t="str">
            <v>ESTATUTO SIMPLIFICADO</v>
          </cell>
          <cell r="H446">
            <v>430.5</v>
          </cell>
          <cell r="I446">
            <v>0</v>
          </cell>
          <cell r="J446">
            <v>456</v>
          </cell>
          <cell r="K446">
            <v>0</v>
          </cell>
          <cell r="L446">
            <v>14113.5</v>
          </cell>
          <cell r="M446" t="str">
            <v>M</v>
          </cell>
          <cell r="N446" t="str">
            <v>SIQ</v>
          </cell>
        </row>
        <row r="447">
          <cell r="A447" t="str">
            <v>RODOLFO SANTANA</v>
          </cell>
          <cell r="B447" t="str">
            <v>06800551316</v>
          </cell>
          <cell r="C447">
            <v>44682</v>
          </cell>
          <cell r="D447" t="str">
            <v>VIGILANTE</v>
          </cell>
          <cell r="E447" t="str">
            <v>ZONA FRANCA VILLA ALTAGRACIA-PROINDUSTRIA</v>
          </cell>
          <cell r="F447">
            <v>15000</v>
          </cell>
          <cell r="G447" t="str">
            <v>ESTATUTO SIMPLIFICADO</v>
          </cell>
          <cell r="H447">
            <v>430.5</v>
          </cell>
          <cell r="I447">
            <v>0</v>
          </cell>
          <cell r="J447">
            <v>456</v>
          </cell>
          <cell r="K447">
            <v>0</v>
          </cell>
          <cell r="L447">
            <v>14113.5</v>
          </cell>
          <cell r="M447" t="str">
            <v>M</v>
          </cell>
          <cell r="N447" t="str">
            <v>SIQ</v>
          </cell>
        </row>
        <row r="448">
          <cell r="A448" t="str">
            <v>JOSE AMAURY DE JESUS HERNANDEZ</v>
          </cell>
          <cell r="B448" t="str">
            <v>22500002195</v>
          </cell>
          <cell r="C448">
            <v>45505</v>
          </cell>
          <cell r="D448" t="str">
            <v>OBRERO</v>
          </cell>
          <cell r="E448" t="str">
            <v>ZONA FRANCA VILLA ALTAGRACIA-PROINDUSTRIA</v>
          </cell>
          <cell r="F448">
            <v>15000</v>
          </cell>
          <cell r="G448" t="str">
            <v>ESTATUTO SIMPLIFICADO</v>
          </cell>
          <cell r="H448">
            <v>430.5</v>
          </cell>
          <cell r="I448">
            <v>0</v>
          </cell>
          <cell r="J448">
            <v>456</v>
          </cell>
          <cell r="K448">
            <v>0</v>
          </cell>
          <cell r="L448">
            <v>14113.5</v>
          </cell>
          <cell r="M448" t="str">
            <v>M</v>
          </cell>
          <cell r="N448" t="str">
            <v>SIQ</v>
          </cell>
        </row>
        <row r="449">
          <cell r="A449" t="str">
            <v>LUIS MANUEL GONZALEZ PERALTA</v>
          </cell>
          <cell r="B449" t="str">
            <v>03300031428</v>
          </cell>
          <cell r="C449">
            <v>45505</v>
          </cell>
          <cell r="D449" t="str">
            <v>OBRERO</v>
          </cell>
          <cell r="E449" t="str">
            <v>ZONA FRANCA VILLA ESPERANZA-PROINDUSTRIA</v>
          </cell>
          <cell r="F449">
            <v>15000</v>
          </cell>
          <cell r="G449" t="str">
            <v>ESTATUTO SIMPLIFICADO</v>
          </cell>
          <cell r="H449">
            <v>430.5</v>
          </cell>
          <cell r="I449">
            <v>0</v>
          </cell>
          <cell r="J449">
            <v>456</v>
          </cell>
          <cell r="K449">
            <v>0</v>
          </cell>
          <cell r="L449">
            <v>14113.5</v>
          </cell>
          <cell r="M449" t="str">
            <v>M</v>
          </cell>
          <cell r="N449" t="str">
            <v>SIR</v>
          </cell>
        </row>
        <row r="450">
          <cell r="A450" t="str">
            <v>ROBINSON MEDINA</v>
          </cell>
          <cell r="B450" t="str">
            <v>03300253139</v>
          </cell>
          <cell r="C450">
            <v>45108</v>
          </cell>
          <cell r="D450" t="str">
            <v>VIGILANTE</v>
          </cell>
          <cell r="E450" t="str">
            <v>ZONA FRANCA VILLA ESPERANZA-PROINDUSTRIA</v>
          </cell>
          <cell r="F450">
            <v>15000</v>
          </cell>
          <cell r="G450" t="str">
            <v>ESTATUTO SIMPLIFICADO</v>
          </cell>
          <cell r="H450">
            <v>430.5</v>
          </cell>
          <cell r="I450">
            <v>0</v>
          </cell>
          <cell r="J450">
            <v>456</v>
          </cell>
          <cell r="K450">
            <v>0</v>
          </cell>
          <cell r="L450">
            <v>14113.5</v>
          </cell>
          <cell r="M450" t="str">
            <v>M</v>
          </cell>
          <cell r="N450" t="str">
            <v>SIR</v>
          </cell>
        </row>
        <row r="451">
          <cell r="A451" t="str">
            <v>SANTO VARGAS VARGAS</v>
          </cell>
          <cell r="B451" t="str">
            <v>03300268491</v>
          </cell>
          <cell r="C451">
            <v>45505</v>
          </cell>
          <cell r="D451" t="str">
            <v>OBRERO</v>
          </cell>
          <cell r="E451" t="str">
            <v>ZONA FRANCA VILLA ESPERANZA-PROINDUSTRIA</v>
          </cell>
          <cell r="F451">
            <v>15000</v>
          </cell>
          <cell r="G451" t="str">
            <v>ESTATUTO SIMPLIFICADO</v>
          </cell>
          <cell r="H451">
            <v>430.5</v>
          </cell>
          <cell r="I451">
            <v>0</v>
          </cell>
          <cell r="J451">
            <v>456</v>
          </cell>
          <cell r="K451">
            <v>0</v>
          </cell>
          <cell r="L451">
            <v>14113.5</v>
          </cell>
          <cell r="M451" t="str">
            <v>M</v>
          </cell>
          <cell r="N451" t="str">
            <v>SIR</v>
          </cell>
        </row>
        <row r="452">
          <cell r="A452" t="str">
            <v>BIANKA MARIA BAEZ SANCHEZ</v>
          </cell>
          <cell r="B452" t="str">
            <v>03300294943</v>
          </cell>
          <cell r="C452">
            <v>45505</v>
          </cell>
          <cell r="D452" t="str">
            <v>MENSAJERA INTERNA</v>
          </cell>
          <cell r="E452" t="str">
            <v>ZONA FRANCA VILLA ESPERANZA-PROINDUSTRIA</v>
          </cell>
          <cell r="F452">
            <v>16000</v>
          </cell>
          <cell r="G452" t="str">
            <v>ESTATUTO SIMPLIFICADO</v>
          </cell>
          <cell r="H452">
            <v>459.2</v>
          </cell>
          <cell r="I452">
            <v>0</v>
          </cell>
          <cell r="J452">
            <v>486.4</v>
          </cell>
          <cell r="K452">
            <v>0</v>
          </cell>
          <cell r="L452">
            <v>15054.4</v>
          </cell>
          <cell r="M452" t="str">
            <v>F</v>
          </cell>
          <cell r="N452" t="str">
            <v>SIR</v>
          </cell>
        </row>
        <row r="453">
          <cell r="A453" t="str">
            <v>JORGE LUIS RODRIGUEZ MORA</v>
          </cell>
          <cell r="B453" t="str">
            <v>03300342288</v>
          </cell>
          <cell r="C453">
            <v>45108</v>
          </cell>
          <cell r="D453" t="str">
            <v>VIGILANTE</v>
          </cell>
          <cell r="E453" t="str">
            <v>ZONA FRANCA VILLA ESPERANZA-PROINDUSTRIA</v>
          </cell>
          <cell r="F453">
            <v>15000</v>
          </cell>
          <cell r="G453" t="str">
            <v>ESTATUTO SIMPLIFICADO</v>
          </cell>
          <cell r="H453">
            <v>430.5</v>
          </cell>
          <cell r="I453">
            <v>0</v>
          </cell>
          <cell r="J453">
            <v>456</v>
          </cell>
          <cell r="K453">
            <v>0</v>
          </cell>
          <cell r="L453">
            <v>14113.5</v>
          </cell>
          <cell r="M453" t="str">
            <v>M</v>
          </cell>
          <cell r="N453" t="str">
            <v>SIR</v>
          </cell>
        </row>
        <row r="454">
          <cell r="A454" t="str">
            <v>VICTOR RAFAEL FERMIN PEREZ</v>
          </cell>
          <cell r="B454" t="str">
            <v>03300344052</v>
          </cell>
          <cell r="C454">
            <v>44652</v>
          </cell>
          <cell r="D454" t="str">
            <v>VIGILANTE</v>
          </cell>
          <cell r="E454" t="str">
            <v>ZONA FRANCA VILLA ESPERANZA-PROINDUSTRIA</v>
          </cell>
          <cell r="F454">
            <v>15000</v>
          </cell>
          <cell r="G454" t="str">
            <v>ESTATUTO SIMPLIFICADO</v>
          </cell>
          <cell r="H454">
            <v>430.5</v>
          </cell>
          <cell r="I454">
            <v>0</v>
          </cell>
          <cell r="J454">
            <v>456</v>
          </cell>
          <cell r="K454">
            <v>0</v>
          </cell>
          <cell r="L454">
            <v>14113.5</v>
          </cell>
          <cell r="M454" t="str">
            <v>M</v>
          </cell>
          <cell r="N454" t="str">
            <v>SIR</v>
          </cell>
        </row>
        <row r="455">
          <cell r="A455" t="str">
            <v>IDANIA RODRIGUEZ GARCIA</v>
          </cell>
          <cell r="B455" t="str">
            <v>40213207547</v>
          </cell>
          <cell r="C455">
            <v>44470</v>
          </cell>
          <cell r="D455" t="str">
            <v>AUXILIAR ADMINISTRATIVO II</v>
          </cell>
          <cell r="E455" t="str">
            <v>ZONA FRANCA VILLA ESPERANZA-PROINDUSTRIA</v>
          </cell>
          <cell r="F455">
            <v>25000</v>
          </cell>
          <cell r="G455" t="str">
            <v>ESTATUTO SIMPLIFICADO</v>
          </cell>
          <cell r="H455">
            <v>717.5</v>
          </cell>
          <cell r="I455">
            <v>0</v>
          </cell>
          <cell r="J455">
            <v>760</v>
          </cell>
          <cell r="K455">
            <v>0</v>
          </cell>
          <cell r="L455">
            <v>23522.5</v>
          </cell>
          <cell r="M455" t="str">
            <v>F</v>
          </cell>
          <cell r="N455" t="str">
            <v>SIR</v>
          </cell>
        </row>
        <row r="456">
          <cell r="A456" t="str">
            <v>ELSA CAROLINA RODRIGUEZ CASTELLANOS</v>
          </cell>
          <cell r="B456" t="str">
            <v>40225598016</v>
          </cell>
          <cell r="C456">
            <v>45505</v>
          </cell>
          <cell r="D456" t="str">
            <v>AUXILIAR ADMINISTRATIVO (A)</v>
          </cell>
          <cell r="E456" t="str">
            <v>ZONA FRANCA VILLA ESPERANZA-PROINDUSTRIA</v>
          </cell>
          <cell r="F456">
            <v>35000</v>
          </cell>
          <cell r="G456" t="str">
            <v>ESTATUTO SIMPLIFICADO</v>
          </cell>
          <cell r="H456">
            <v>1004.5</v>
          </cell>
          <cell r="I456">
            <v>0</v>
          </cell>
          <cell r="J456">
            <v>1064</v>
          </cell>
          <cell r="K456">
            <v>0</v>
          </cell>
          <cell r="L456">
            <v>32931.5</v>
          </cell>
          <cell r="M456" t="str">
            <v>F</v>
          </cell>
          <cell r="N456" t="str">
            <v>SIR</v>
          </cell>
        </row>
        <row r="457">
          <cell r="A457" t="str">
            <v>ERICKSON MENA MATEO</v>
          </cell>
          <cell r="B457" t="str">
            <v>40226683593</v>
          </cell>
          <cell r="C457">
            <v>45108</v>
          </cell>
          <cell r="D457" t="str">
            <v>VIGILANTE</v>
          </cell>
          <cell r="E457" t="str">
            <v>ZONA FRANCA VILLA ESPERANZA-PROINDUSTRIA</v>
          </cell>
          <cell r="F457">
            <v>15000</v>
          </cell>
          <cell r="G457" t="str">
            <v>ESTATUTO SIMPLIFICADO</v>
          </cell>
          <cell r="H457">
            <v>430.5</v>
          </cell>
          <cell r="I457">
            <v>0</v>
          </cell>
          <cell r="J457">
            <v>456</v>
          </cell>
          <cell r="K457">
            <v>0</v>
          </cell>
          <cell r="L457">
            <v>14113.5</v>
          </cell>
          <cell r="M457" t="str">
            <v>M</v>
          </cell>
          <cell r="N457" t="str">
            <v>SIR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02B61-39D8-4D9B-A889-21EE60D833B9}">
  <dimension ref="A1:M465"/>
  <sheetViews>
    <sheetView tabSelected="1" zoomScaleNormal="100" workbookViewId="0">
      <selection activeCell="A77" sqref="A77"/>
    </sheetView>
  </sheetViews>
  <sheetFormatPr baseColWidth="10" defaultRowHeight="15" x14ac:dyDescent="0.25"/>
  <cols>
    <col min="1" max="1" width="41.28515625" style="3" customWidth="1"/>
    <col min="2" max="2" width="34.7109375" style="3" bestFit="1" customWidth="1"/>
    <col min="3" max="3" width="61.140625" style="3" customWidth="1"/>
    <col min="4" max="4" width="27.5703125" style="3" bestFit="1" customWidth="1"/>
    <col min="5" max="5" width="12.7109375" style="3" bestFit="1" customWidth="1"/>
    <col min="6" max="6" width="16.85546875" style="3" customWidth="1"/>
    <col min="7" max="9" width="11.42578125" style="3"/>
    <col min="10" max="10" width="14" style="3" customWidth="1"/>
    <col min="11" max="11" width="11.42578125" style="3"/>
    <col min="12" max="13" width="0" style="3" hidden="1" customWidth="1"/>
    <col min="14" max="16384" width="11.42578125" style="3"/>
  </cols>
  <sheetData>
    <row r="1" spans="1:13" ht="27" customHeight="1" x14ac:dyDescent="0.25"/>
    <row r="2" spans="1:13" ht="16.5" customHeight="1" x14ac:dyDescent="0.25">
      <c r="A2" s="13" t="s">
        <v>51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3" ht="16.5" customHeight="1" x14ac:dyDescent="0.25">
      <c r="A3" s="13" t="s">
        <v>615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3" ht="16.5" customHeight="1" x14ac:dyDescent="0.25">
      <c r="A4" s="14" t="s">
        <v>616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3" ht="16.5" customHeight="1" x14ac:dyDescent="0.25">
      <c r="A5" s="13" t="s">
        <v>614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3" ht="16.5" customHeight="1" thickBot="1" x14ac:dyDescent="0.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3" ht="45.75" customHeight="1" thickBot="1" x14ac:dyDescent="0.3">
      <c r="A7" s="8" t="s">
        <v>0</v>
      </c>
      <c r="B7" s="8" t="s">
        <v>459</v>
      </c>
      <c r="C7" s="8" t="s">
        <v>460</v>
      </c>
      <c r="D7" s="8" t="s">
        <v>627</v>
      </c>
      <c r="E7" s="10" t="s">
        <v>451</v>
      </c>
      <c r="F7" s="11" t="s">
        <v>453</v>
      </c>
      <c r="G7" s="11" t="s">
        <v>452</v>
      </c>
      <c r="H7" s="11" t="s">
        <v>454</v>
      </c>
      <c r="I7" s="11" t="s">
        <v>1</v>
      </c>
      <c r="J7" s="12" t="s">
        <v>455</v>
      </c>
      <c r="K7" s="12" t="s">
        <v>458</v>
      </c>
      <c r="L7" s="5" t="s">
        <v>632</v>
      </c>
    </row>
    <row r="8" spans="1:13" x14ac:dyDescent="0.25">
      <c r="A8" s="7" t="s">
        <v>2</v>
      </c>
      <c r="B8" s="7" t="s">
        <v>3</v>
      </c>
      <c r="C8" s="7" t="s">
        <v>633</v>
      </c>
      <c r="D8" s="7" t="s">
        <v>441</v>
      </c>
      <c r="E8" s="9">
        <v>65000</v>
      </c>
      <c r="F8" s="9">
        <v>1865.5</v>
      </c>
      <c r="G8" s="9">
        <v>4427.58</v>
      </c>
      <c r="H8" s="9">
        <v>1976</v>
      </c>
      <c r="I8" s="7">
        <v>235.67</v>
      </c>
      <c r="J8" s="9">
        <v>56495.25</v>
      </c>
      <c r="K8" s="9" t="str">
        <f>+VLOOKUP(A8,[1]AGOSTO!A$3:M$457,13,)</f>
        <v>F</v>
      </c>
      <c r="L8" s="6" t="str">
        <f>+VLOOKUP(A8,[1]AGOSTO!A$3:N$457,14,)</f>
        <v>A</v>
      </c>
      <c r="M8"/>
    </row>
    <row r="9" spans="1:13" x14ac:dyDescent="0.25">
      <c r="A9" s="1" t="s">
        <v>532</v>
      </c>
      <c r="B9" s="1" t="s">
        <v>3</v>
      </c>
      <c r="C9" s="7" t="s">
        <v>633</v>
      </c>
      <c r="D9" s="1" t="s">
        <v>439</v>
      </c>
      <c r="E9" s="2">
        <v>70000</v>
      </c>
      <c r="F9" s="2">
        <v>2009</v>
      </c>
      <c r="G9" s="2">
        <v>5368.48</v>
      </c>
      <c r="H9" s="2">
        <v>2128</v>
      </c>
      <c r="I9" s="1">
        <v>0</v>
      </c>
      <c r="J9" s="2">
        <v>60494.52</v>
      </c>
      <c r="K9" s="2" t="str">
        <f>+VLOOKUP(A9,[1]AGOSTO!A$3:M$457,13,)</f>
        <v>F</v>
      </c>
      <c r="L9" s="6" t="str">
        <f>+VLOOKUP(A9,[1]AGOSTO!A$3:N$457,14,)</f>
        <v>A</v>
      </c>
      <c r="M9"/>
    </row>
    <row r="10" spans="1:13" x14ac:dyDescent="0.25">
      <c r="A10" s="1" t="s">
        <v>5</v>
      </c>
      <c r="B10" s="1" t="s">
        <v>508</v>
      </c>
      <c r="C10" s="7" t="s">
        <v>633</v>
      </c>
      <c r="D10" s="1" t="s">
        <v>439</v>
      </c>
      <c r="E10" s="2">
        <v>150000</v>
      </c>
      <c r="F10" s="2">
        <v>4305</v>
      </c>
      <c r="G10" s="2">
        <v>23866.62</v>
      </c>
      <c r="H10" s="2">
        <v>4560</v>
      </c>
      <c r="I10" s="1">
        <v>446.52</v>
      </c>
      <c r="J10" s="2">
        <v>116821.86</v>
      </c>
      <c r="K10" s="2" t="str">
        <f>+VLOOKUP(A10,[1]AGOSTO!A$3:M$457,13,)</f>
        <v>M</v>
      </c>
      <c r="L10" s="6" t="str">
        <f>+VLOOKUP(A10,[1]AGOSTO!A$3:N$457,14,)</f>
        <v>A</v>
      </c>
      <c r="M10"/>
    </row>
    <row r="11" spans="1:13" x14ac:dyDescent="0.25">
      <c r="A11" s="1" t="s">
        <v>617</v>
      </c>
      <c r="B11" s="1" t="s">
        <v>618</v>
      </c>
      <c r="C11" s="7" t="s">
        <v>633</v>
      </c>
      <c r="D11" s="1" t="s">
        <v>439</v>
      </c>
      <c r="E11" s="2">
        <v>150000</v>
      </c>
      <c r="F11" s="2">
        <v>4305</v>
      </c>
      <c r="G11" s="2">
        <v>23866.62</v>
      </c>
      <c r="H11" s="2">
        <v>4560</v>
      </c>
      <c r="I11" s="1">
        <v>0</v>
      </c>
      <c r="J11" s="2">
        <v>117268.38</v>
      </c>
      <c r="K11" s="2" t="s">
        <v>440</v>
      </c>
      <c r="L11" s="6" t="s">
        <v>629</v>
      </c>
      <c r="M11"/>
    </row>
    <row r="12" spans="1:13" x14ac:dyDescent="0.25">
      <c r="A12" s="1" t="s">
        <v>14</v>
      </c>
      <c r="B12" s="1" t="s">
        <v>3</v>
      </c>
      <c r="C12" s="7" t="s">
        <v>633</v>
      </c>
      <c r="D12" s="1" t="s">
        <v>441</v>
      </c>
      <c r="E12" s="2">
        <v>50000</v>
      </c>
      <c r="F12" s="2">
        <v>1435</v>
      </c>
      <c r="G12" s="2">
        <v>1596.68</v>
      </c>
      <c r="H12" s="2">
        <v>1520</v>
      </c>
      <c r="I12" s="2">
        <v>1715.46</v>
      </c>
      <c r="J12" s="2">
        <v>43732.86</v>
      </c>
      <c r="K12" s="2" t="str">
        <f>+VLOOKUP(A12,[1]AGOSTO!A$3:M$457,13,)</f>
        <v>F</v>
      </c>
      <c r="L12" s="6" t="str">
        <f>+VLOOKUP(A12,[1]AGOSTO!A$3:N$457,14,)</f>
        <v>A</v>
      </c>
      <c r="M12"/>
    </row>
    <row r="13" spans="1:13" x14ac:dyDescent="0.25">
      <c r="A13" s="1" t="s">
        <v>445</v>
      </c>
      <c r="B13" s="1" t="s">
        <v>90</v>
      </c>
      <c r="C13" s="7" t="s">
        <v>633</v>
      </c>
      <c r="D13" s="1" t="s">
        <v>441</v>
      </c>
      <c r="E13" s="2">
        <v>22000</v>
      </c>
      <c r="F13" s="1">
        <v>631.4</v>
      </c>
      <c r="G13" s="1">
        <v>0</v>
      </c>
      <c r="H13" s="1">
        <v>668.8</v>
      </c>
      <c r="I13" s="1">
        <v>0</v>
      </c>
      <c r="J13" s="2">
        <v>20699.8</v>
      </c>
      <c r="K13" s="2" t="str">
        <f>+VLOOKUP(A13,[1]AGOSTO!A$3:M$457,13,)</f>
        <v>M</v>
      </c>
      <c r="L13" s="6" t="str">
        <f>+VLOOKUP(A13,[1]AGOSTO!A$3:N$457,14,)</f>
        <v>A</v>
      </c>
      <c r="M13"/>
    </row>
    <row r="14" spans="1:13" x14ac:dyDescent="0.25">
      <c r="A14" s="1" t="s">
        <v>12</v>
      </c>
      <c r="B14" s="1" t="s">
        <v>560</v>
      </c>
      <c r="C14" s="7" t="s">
        <v>633</v>
      </c>
      <c r="D14" s="1" t="s">
        <v>442</v>
      </c>
      <c r="E14" s="2">
        <v>110000</v>
      </c>
      <c r="F14" s="2">
        <v>3157</v>
      </c>
      <c r="G14" s="2">
        <v>14457.62</v>
      </c>
      <c r="H14" s="2">
        <v>3344</v>
      </c>
      <c r="I14" s="1">
        <v>0</v>
      </c>
      <c r="J14" s="2">
        <v>89041.38</v>
      </c>
      <c r="K14" s="2" t="str">
        <f>+VLOOKUP(A14,[1]AGOSTO!A$3:M$457,13,)</f>
        <v>F</v>
      </c>
      <c r="L14" s="6" t="str">
        <f>+VLOOKUP(A14,[1]AGOSTO!A$3:N$457,14,)</f>
        <v>A</v>
      </c>
      <c r="M14"/>
    </row>
    <row r="15" spans="1:13" x14ac:dyDescent="0.25">
      <c r="A15" s="1" t="s">
        <v>6</v>
      </c>
      <c r="B15" s="1" t="s">
        <v>7</v>
      </c>
      <c r="C15" s="7" t="s">
        <v>633</v>
      </c>
      <c r="D15" s="1" t="s">
        <v>441</v>
      </c>
      <c r="E15" s="2">
        <v>35000</v>
      </c>
      <c r="F15" s="2">
        <v>1004.5</v>
      </c>
      <c r="G15" s="1">
        <v>0</v>
      </c>
      <c r="H15" s="2">
        <v>1064</v>
      </c>
      <c r="I15" s="1">
        <v>159.6</v>
      </c>
      <c r="J15" s="2">
        <v>32771.9</v>
      </c>
      <c r="K15" s="2" t="str">
        <f>+VLOOKUP(A15,[1]AGOSTO!A$3:M$457,13,)</f>
        <v>F</v>
      </c>
      <c r="L15" s="6" t="str">
        <f>+VLOOKUP(A15,[1]AGOSTO!A$3:N$457,14,)</f>
        <v>A</v>
      </c>
      <c r="M15"/>
    </row>
    <row r="16" spans="1:13" x14ac:dyDescent="0.25">
      <c r="A16" s="1" t="s">
        <v>456</v>
      </c>
      <c r="B16" s="1" t="s">
        <v>565</v>
      </c>
      <c r="C16" s="7" t="s">
        <v>633</v>
      </c>
      <c r="D16" s="1" t="s">
        <v>443</v>
      </c>
      <c r="E16" s="2">
        <v>85000</v>
      </c>
      <c r="F16" s="2">
        <v>2439.5</v>
      </c>
      <c r="G16" s="2">
        <v>8576.99</v>
      </c>
      <c r="H16" s="2">
        <v>2584</v>
      </c>
      <c r="I16" s="1">
        <v>0</v>
      </c>
      <c r="J16" s="2">
        <v>71399.509999999995</v>
      </c>
      <c r="K16" s="2" t="str">
        <f>+VLOOKUP(A16,[1]AGOSTO!A$3:M$457,13,)</f>
        <v>M</v>
      </c>
      <c r="L16" s="6" t="str">
        <f>+VLOOKUP(A16,[1]AGOSTO!A$3:N$457,14,)</f>
        <v>A</v>
      </c>
      <c r="M16"/>
    </row>
    <row r="17" spans="1:13" x14ac:dyDescent="0.25">
      <c r="A17" s="1" t="s">
        <v>449</v>
      </c>
      <c r="B17" s="1" t="s">
        <v>503</v>
      </c>
      <c r="C17" s="7" t="s">
        <v>633</v>
      </c>
      <c r="D17" s="1" t="s">
        <v>450</v>
      </c>
      <c r="E17" s="2">
        <v>240000</v>
      </c>
      <c r="F17" s="2">
        <v>6888</v>
      </c>
      <c r="G17" s="2">
        <v>45390.080000000002</v>
      </c>
      <c r="H17" s="2">
        <v>5883.16</v>
      </c>
      <c r="I17" s="1">
        <v>0</v>
      </c>
      <c r="J17" s="2">
        <v>181838.76</v>
      </c>
      <c r="K17" s="2" t="str">
        <f>+VLOOKUP(A17,[1]AGOSTO!A$3:M$457,13,)</f>
        <v>M</v>
      </c>
      <c r="L17" s="6" t="str">
        <f>+VLOOKUP(A17,[1]AGOSTO!A$3:N$457,14,)</f>
        <v>A</v>
      </c>
      <c r="M17"/>
    </row>
    <row r="18" spans="1:13" x14ac:dyDescent="0.25">
      <c r="A18" s="1" t="s">
        <v>9</v>
      </c>
      <c r="B18" s="1" t="s">
        <v>10</v>
      </c>
      <c r="C18" s="7" t="s">
        <v>633</v>
      </c>
      <c r="D18" s="1" t="s">
        <v>441</v>
      </c>
      <c r="E18" s="2">
        <v>35000</v>
      </c>
      <c r="F18" s="2">
        <v>1004.5</v>
      </c>
      <c r="G18" s="1">
        <v>0</v>
      </c>
      <c r="H18" s="2">
        <v>1064</v>
      </c>
      <c r="I18" s="1">
        <v>500</v>
      </c>
      <c r="J18" s="2">
        <v>32431.5</v>
      </c>
      <c r="K18" s="2" t="str">
        <f>+VLOOKUP(A18,[1]AGOSTO!A$3:M$457,13,)</f>
        <v>M</v>
      </c>
      <c r="L18" s="6" t="str">
        <f>+VLOOKUP(A18,[1]AGOSTO!A$3:N$457,14,)</f>
        <v>A</v>
      </c>
      <c r="M18"/>
    </row>
    <row r="19" spans="1:13" x14ac:dyDescent="0.25">
      <c r="A19" s="1" t="s">
        <v>490</v>
      </c>
      <c r="B19" s="1" t="s">
        <v>135</v>
      </c>
      <c r="C19" s="7" t="s">
        <v>633</v>
      </c>
      <c r="D19" s="1" t="s">
        <v>441</v>
      </c>
      <c r="E19" s="2">
        <v>22000</v>
      </c>
      <c r="F19" s="1">
        <v>631.4</v>
      </c>
      <c r="G19" s="1">
        <v>0</v>
      </c>
      <c r="H19" s="1">
        <v>668.8</v>
      </c>
      <c r="I19" s="1">
        <v>0</v>
      </c>
      <c r="J19" s="2">
        <v>20699.8</v>
      </c>
      <c r="K19" s="2" t="str">
        <f>+VLOOKUP(A19,[1]AGOSTO!A$3:M$457,13,)</f>
        <v>M</v>
      </c>
      <c r="L19" s="6" t="str">
        <f>+VLOOKUP(A19,[1]AGOSTO!A$3:N$457,14,)</f>
        <v>A</v>
      </c>
      <c r="M19"/>
    </row>
    <row r="20" spans="1:13" x14ac:dyDescent="0.25">
      <c r="A20" s="1" t="s">
        <v>444</v>
      </c>
      <c r="B20" s="1" t="s">
        <v>4</v>
      </c>
      <c r="C20" s="7" t="s">
        <v>633</v>
      </c>
      <c r="D20" s="1" t="s">
        <v>439</v>
      </c>
      <c r="E20" s="2">
        <v>265000</v>
      </c>
      <c r="F20" s="2">
        <v>7605.5</v>
      </c>
      <c r="G20" s="2">
        <v>51460.7</v>
      </c>
      <c r="H20" s="2">
        <v>5883.16</v>
      </c>
      <c r="I20" s="1">
        <v>0</v>
      </c>
      <c r="J20" s="2">
        <v>200050.64</v>
      </c>
      <c r="K20" s="2" t="str">
        <f>+VLOOKUP(A20,[1]AGOSTO!A$3:M$457,13,)</f>
        <v>M</v>
      </c>
      <c r="L20" s="6" t="str">
        <f>+VLOOKUP(A20,[1]AGOSTO!A$3:N$457,14,)</f>
        <v>A</v>
      </c>
      <c r="M20"/>
    </row>
    <row r="21" spans="1:13" x14ac:dyDescent="0.25">
      <c r="A21" s="1" t="s">
        <v>11</v>
      </c>
      <c r="B21" s="1" t="s">
        <v>527</v>
      </c>
      <c r="C21" s="7" t="s">
        <v>633</v>
      </c>
      <c r="D21" s="1" t="s">
        <v>439</v>
      </c>
      <c r="E21" s="2">
        <v>80000</v>
      </c>
      <c r="F21" s="2">
        <v>2296</v>
      </c>
      <c r="G21" s="2">
        <v>7400.87</v>
      </c>
      <c r="H21" s="2">
        <v>2432</v>
      </c>
      <c r="I21" s="2">
        <v>3364.08</v>
      </c>
      <c r="J21" s="2">
        <v>64507.05</v>
      </c>
      <c r="K21" s="2" t="str">
        <f>+VLOOKUP(A21,[1]AGOSTO!A$3:M$457,13,)</f>
        <v>M</v>
      </c>
      <c r="L21" s="6" t="str">
        <f>+VLOOKUP(A21,[1]AGOSTO!A$3:N$457,14,)</f>
        <v>A</v>
      </c>
      <c r="M21"/>
    </row>
    <row r="22" spans="1:13" x14ac:dyDescent="0.25">
      <c r="A22" s="1" t="s">
        <v>15</v>
      </c>
      <c r="B22" s="1" t="s">
        <v>16</v>
      </c>
      <c r="C22" s="7" t="s">
        <v>633</v>
      </c>
      <c r="D22" s="1" t="s">
        <v>441</v>
      </c>
      <c r="E22" s="2">
        <v>30000</v>
      </c>
      <c r="F22" s="1">
        <v>861</v>
      </c>
      <c r="G22" s="1">
        <v>0</v>
      </c>
      <c r="H22" s="1">
        <v>912</v>
      </c>
      <c r="I22" s="1">
        <v>159.6</v>
      </c>
      <c r="J22" s="2">
        <v>28067.4</v>
      </c>
      <c r="K22" s="2" t="str">
        <f>+VLOOKUP(A22,[1]AGOSTO!A$3:M$457,13,)</f>
        <v>F</v>
      </c>
      <c r="L22" s="6" t="str">
        <f>+VLOOKUP(A22,[1]AGOSTO!A$3:N$457,14,)</f>
        <v>A</v>
      </c>
      <c r="M22"/>
    </row>
    <row r="23" spans="1:13" x14ac:dyDescent="0.25">
      <c r="A23" s="1" t="s">
        <v>403</v>
      </c>
      <c r="B23" s="1" t="s">
        <v>114</v>
      </c>
      <c r="C23" s="1" t="s">
        <v>475</v>
      </c>
      <c r="D23" s="1" t="s">
        <v>441</v>
      </c>
      <c r="E23" s="2">
        <v>10000</v>
      </c>
      <c r="F23" s="1">
        <v>287</v>
      </c>
      <c r="G23" s="1">
        <v>0</v>
      </c>
      <c r="H23" s="1">
        <v>304</v>
      </c>
      <c r="I23" s="1">
        <v>0</v>
      </c>
      <c r="J23" s="2">
        <v>9409</v>
      </c>
      <c r="K23" s="2" t="str">
        <f>+VLOOKUP(A23,[1]AGOSTO!A$3:M$457,13,)</f>
        <v>M</v>
      </c>
      <c r="L23" s="6" t="str">
        <f>+VLOOKUP(A23,[1]AGOSTO!A$3:N$457,14,)</f>
        <v>SGA</v>
      </c>
      <c r="M23"/>
    </row>
    <row r="24" spans="1:13" x14ac:dyDescent="0.25">
      <c r="A24" s="1" t="s">
        <v>407</v>
      </c>
      <c r="B24" s="1" t="s">
        <v>168</v>
      </c>
      <c r="C24" s="1" t="s">
        <v>475</v>
      </c>
      <c r="D24" s="1" t="s">
        <v>441</v>
      </c>
      <c r="E24" s="2">
        <v>12000</v>
      </c>
      <c r="F24" s="1">
        <v>344.4</v>
      </c>
      <c r="G24" s="1">
        <v>0</v>
      </c>
      <c r="H24" s="1">
        <v>364.8</v>
      </c>
      <c r="I24" s="1">
        <v>0</v>
      </c>
      <c r="J24" s="2">
        <v>11290.8</v>
      </c>
      <c r="K24" s="2" t="str">
        <f>+VLOOKUP(A24,[1]AGOSTO!A$3:M$457,13,)</f>
        <v>M</v>
      </c>
      <c r="L24" s="6" t="str">
        <f>+VLOOKUP(A24,[1]AGOSTO!A$3:N$457,14,)</f>
        <v>SGA</v>
      </c>
      <c r="M24"/>
    </row>
    <row r="25" spans="1:13" x14ac:dyDescent="0.25">
      <c r="A25" s="1" t="s">
        <v>404</v>
      </c>
      <c r="B25" s="1" t="s">
        <v>114</v>
      </c>
      <c r="C25" s="1" t="s">
        <v>475</v>
      </c>
      <c r="D25" s="1" t="s">
        <v>441</v>
      </c>
      <c r="E25" s="2">
        <v>10000</v>
      </c>
      <c r="F25" s="1">
        <v>287</v>
      </c>
      <c r="G25" s="1">
        <v>0</v>
      </c>
      <c r="H25" s="1">
        <v>304</v>
      </c>
      <c r="I25" s="1">
        <v>0</v>
      </c>
      <c r="J25" s="2">
        <v>9409</v>
      </c>
      <c r="K25" s="2" t="str">
        <f>+VLOOKUP(A25,[1]AGOSTO!A$3:M$457,13,)</f>
        <v>M</v>
      </c>
      <c r="L25" s="6" t="str">
        <f>+VLOOKUP(A25,[1]AGOSTO!A$3:N$457,14,)</f>
        <v>SGA</v>
      </c>
      <c r="M25"/>
    </row>
    <row r="26" spans="1:13" x14ac:dyDescent="0.25">
      <c r="A26" s="1" t="s">
        <v>405</v>
      </c>
      <c r="B26" s="1" t="s">
        <v>7</v>
      </c>
      <c r="C26" s="1" t="s">
        <v>475</v>
      </c>
      <c r="D26" s="1" t="s">
        <v>441</v>
      </c>
      <c r="E26" s="2">
        <v>18000</v>
      </c>
      <c r="F26" s="1">
        <v>516.6</v>
      </c>
      <c r="G26" s="1">
        <v>0</v>
      </c>
      <c r="H26" s="1">
        <v>547.20000000000005</v>
      </c>
      <c r="I26" s="2">
        <v>1715.46</v>
      </c>
      <c r="J26" s="2">
        <v>15220.74</v>
      </c>
      <c r="K26" s="2" t="str">
        <f>+VLOOKUP(A26,[1]AGOSTO!A$3:M$457,13,)</f>
        <v>F</v>
      </c>
      <c r="L26" s="6" t="str">
        <f>+VLOOKUP(A26,[1]AGOSTO!A$3:N$457,14,)</f>
        <v>SGA</v>
      </c>
      <c r="M26"/>
    </row>
    <row r="27" spans="1:13" x14ac:dyDescent="0.25">
      <c r="A27" s="1" t="s">
        <v>402</v>
      </c>
      <c r="B27" s="1" t="s">
        <v>114</v>
      </c>
      <c r="C27" s="1" t="s">
        <v>475</v>
      </c>
      <c r="D27" s="1" t="s">
        <v>441</v>
      </c>
      <c r="E27" s="2">
        <v>10000</v>
      </c>
      <c r="F27" s="1">
        <v>287</v>
      </c>
      <c r="G27" s="1">
        <v>0</v>
      </c>
      <c r="H27" s="1">
        <v>304</v>
      </c>
      <c r="I27" s="1">
        <v>0</v>
      </c>
      <c r="J27" s="2">
        <v>9409</v>
      </c>
      <c r="K27" s="2" t="str">
        <f>+VLOOKUP(A27,[1]AGOSTO!A$3:M$457,13,)</f>
        <v>M</v>
      </c>
      <c r="L27" s="6" t="str">
        <f>+VLOOKUP(A27,[1]AGOSTO!A$3:N$457,14,)</f>
        <v>SGA</v>
      </c>
      <c r="M27"/>
    </row>
    <row r="28" spans="1:13" x14ac:dyDescent="0.25">
      <c r="A28" s="1" t="s">
        <v>406</v>
      </c>
      <c r="B28" s="1" t="s">
        <v>168</v>
      </c>
      <c r="C28" s="1" t="s">
        <v>475</v>
      </c>
      <c r="D28" s="1" t="s">
        <v>441</v>
      </c>
      <c r="E28" s="2">
        <v>12000</v>
      </c>
      <c r="F28" s="1">
        <v>344.4</v>
      </c>
      <c r="G28" s="1">
        <v>0</v>
      </c>
      <c r="H28" s="1">
        <v>364.8</v>
      </c>
      <c r="I28" s="1">
        <v>0</v>
      </c>
      <c r="J28" s="2">
        <v>11290.8</v>
      </c>
      <c r="K28" s="2" t="str">
        <f>+VLOOKUP(A28,[1]AGOSTO!A$3:M$457,13,)</f>
        <v>M</v>
      </c>
      <c r="L28" s="6" t="str">
        <f>+VLOOKUP(A28,[1]AGOSTO!A$3:N$457,14,)</f>
        <v>SGA</v>
      </c>
      <c r="M28"/>
    </row>
    <row r="29" spans="1:13" x14ac:dyDescent="0.25">
      <c r="A29" s="1" t="s">
        <v>401</v>
      </c>
      <c r="B29" s="1" t="s">
        <v>114</v>
      </c>
      <c r="C29" s="1" t="s">
        <v>475</v>
      </c>
      <c r="D29" s="1" t="s">
        <v>441</v>
      </c>
      <c r="E29" s="2">
        <v>10000</v>
      </c>
      <c r="F29" s="1">
        <v>287</v>
      </c>
      <c r="G29" s="1">
        <v>0</v>
      </c>
      <c r="H29" s="1">
        <v>304</v>
      </c>
      <c r="I29" s="1">
        <v>0</v>
      </c>
      <c r="J29" s="2">
        <v>9409</v>
      </c>
      <c r="K29" s="2" t="str">
        <f>+VLOOKUP(A29,[1]AGOSTO!A$3:M$457,13,)</f>
        <v>M</v>
      </c>
      <c r="L29" s="6" t="str">
        <f>+VLOOKUP(A29,[1]AGOSTO!A$3:N$457,14,)</f>
        <v>SGA</v>
      </c>
      <c r="M29"/>
    </row>
    <row r="30" spans="1:13" x14ac:dyDescent="0.25">
      <c r="A30" s="1" t="s">
        <v>511</v>
      </c>
      <c r="B30" s="1" t="s">
        <v>147</v>
      </c>
      <c r="C30" s="1" t="s">
        <v>475</v>
      </c>
      <c r="D30" s="1" t="s">
        <v>441</v>
      </c>
      <c r="E30" s="2">
        <v>12000</v>
      </c>
      <c r="F30" s="1">
        <v>344.4</v>
      </c>
      <c r="G30" s="1">
        <v>0</v>
      </c>
      <c r="H30" s="1">
        <v>364.8</v>
      </c>
      <c r="I30" s="1">
        <v>0</v>
      </c>
      <c r="J30" s="2">
        <v>11290.8</v>
      </c>
      <c r="K30" s="2" t="str">
        <f>+VLOOKUP(A30,[1]AGOSTO!A$3:M$457,13,)</f>
        <v>F</v>
      </c>
      <c r="L30" s="6" t="str">
        <f>+VLOOKUP(A30,[1]AGOSTO!A$3:N$457,14,)</f>
        <v>SGA</v>
      </c>
      <c r="M30"/>
    </row>
    <row r="31" spans="1:13" x14ac:dyDescent="0.25">
      <c r="A31" s="1" t="s">
        <v>579</v>
      </c>
      <c r="B31" s="1" t="s">
        <v>168</v>
      </c>
      <c r="C31" s="1" t="s">
        <v>475</v>
      </c>
      <c r="D31" s="1" t="s">
        <v>441</v>
      </c>
      <c r="E31" s="2">
        <v>15000</v>
      </c>
      <c r="F31" s="1">
        <v>430.5</v>
      </c>
      <c r="G31" s="1">
        <v>0</v>
      </c>
      <c r="H31" s="1">
        <v>456</v>
      </c>
      <c r="I31" s="1">
        <v>0</v>
      </c>
      <c r="J31" s="2">
        <v>14113.5</v>
      </c>
      <c r="K31" s="2" t="str">
        <f>+VLOOKUP(A31,[1]AGOSTO!A$3:M$457,13,)</f>
        <v>M</v>
      </c>
      <c r="L31" s="6" t="str">
        <f>+VLOOKUP(A31,[1]AGOSTO!A$3:N$457,14,)</f>
        <v>SGA</v>
      </c>
      <c r="M31"/>
    </row>
    <row r="32" spans="1:13" x14ac:dyDescent="0.25">
      <c r="A32" s="1" t="s">
        <v>113</v>
      </c>
      <c r="B32" s="1" t="s">
        <v>114</v>
      </c>
      <c r="C32" s="1" t="s">
        <v>111</v>
      </c>
      <c r="D32" s="1" t="s">
        <v>441</v>
      </c>
      <c r="E32" s="2">
        <v>12000</v>
      </c>
      <c r="F32" s="1">
        <v>344.4</v>
      </c>
      <c r="G32" s="1">
        <v>0</v>
      </c>
      <c r="H32" s="1">
        <v>364.8</v>
      </c>
      <c r="I32" s="1">
        <v>0</v>
      </c>
      <c r="J32" s="2">
        <v>11290.8</v>
      </c>
      <c r="K32" s="2" t="str">
        <f>+VLOOKUP(A32,[1]AGOSTO!A$3:M$457,13,)</f>
        <v>M</v>
      </c>
      <c r="L32" s="6" t="str">
        <f>+VLOOKUP(A32,[1]AGOSTO!A$3:N$457,14,)</f>
        <v>P</v>
      </c>
      <c r="M32"/>
    </row>
    <row r="33" spans="1:13" x14ac:dyDescent="0.25">
      <c r="A33" s="1" t="s">
        <v>120</v>
      </c>
      <c r="B33" s="1" t="s">
        <v>465</v>
      </c>
      <c r="C33" s="1" t="s">
        <v>111</v>
      </c>
      <c r="D33" s="1" t="s">
        <v>441</v>
      </c>
      <c r="E33" s="2">
        <v>30000</v>
      </c>
      <c r="F33" s="1">
        <v>861</v>
      </c>
      <c r="G33" s="1">
        <v>0</v>
      </c>
      <c r="H33" s="1">
        <v>912</v>
      </c>
      <c r="I33" s="1">
        <v>0</v>
      </c>
      <c r="J33" s="2">
        <v>28227</v>
      </c>
      <c r="K33" s="2" t="str">
        <f>+VLOOKUP(A33,[1]AGOSTO!A$3:M$457,13,)</f>
        <v>F</v>
      </c>
      <c r="L33" s="6" t="str">
        <f>+VLOOKUP(A33,[1]AGOSTO!A$3:N$457,14,)</f>
        <v>P</v>
      </c>
      <c r="M33"/>
    </row>
    <row r="34" spans="1:13" x14ac:dyDescent="0.25">
      <c r="A34" s="1" t="s">
        <v>115</v>
      </c>
      <c r="B34" s="1" t="s">
        <v>8</v>
      </c>
      <c r="C34" s="1" t="s">
        <v>111</v>
      </c>
      <c r="D34" s="1" t="s">
        <v>441</v>
      </c>
      <c r="E34" s="2">
        <v>25000</v>
      </c>
      <c r="F34" s="1">
        <v>717.5</v>
      </c>
      <c r="G34" s="1">
        <v>0</v>
      </c>
      <c r="H34" s="1">
        <v>760</v>
      </c>
      <c r="I34" s="1">
        <v>0</v>
      </c>
      <c r="J34" s="2">
        <v>23522.5</v>
      </c>
      <c r="K34" s="2" t="str">
        <f>+VLOOKUP(A34,[1]AGOSTO!A$3:M$457,13,)</f>
        <v>F</v>
      </c>
      <c r="L34" s="6" t="str">
        <f>+VLOOKUP(A34,[1]AGOSTO!A$3:N$457,14,)</f>
        <v>P</v>
      </c>
      <c r="M34"/>
    </row>
    <row r="35" spans="1:13" x14ac:dyDescent="0.25">
      <c r="A35" s="1" t="s">
        <v>525</v>
      </c>
      <c r="B35" s="1" t="s">
        <v>465</v>
      </c>
      <c r="C35" s="1" t="s">
        <v>111</v>
      </c>
      <c r="D35" s="1" t="s">
        <v>441</v>
      </c>
      <c r="E35" s="2">
        <v>35000</v>
      </c>
      <c r="F35" s="2">
        <v>1004.5</v>
      </c>
      <c r="G35" s="1">
        <v>0</v>
      </c>
      <c r="H35" s="2">
        <v>1064</v>
      </c>
      <c r="I35" s="1">
        <v>0</v>
      </c>
      <c r="J35" s="2">
        <v>32931.5</v>
      </c>
      <c r="K35" s="2" t="str">
        <f>+VLOOKUP(A35,[1]AGOSTO!A$3:M$457,13,)</f>
        <v>F</v>
      </c>
      <c r="L35" s="6" t="str">
        <f>+VLOOKUP(A35,[1]AGOSTO!A$3:N$457,14,)</f>
        <v>P</v>
      </c>
      <c r="M35"/>
    </row>
    <row r="36" spans="1:13" x14ac:dyDescent="0.25">
      <c r="A36" s="1" t="s">
        <v>117</v>
      </c>
      <c r="B36" s="1" t="s">
        <v>8</v>
      </c>
      <c r="C36" s="1" t="s">
        <v>111</v>
      </c>
      <c r="D36" s="1" t="s">
        <v>441</v>
      </c>
      <c r="E36" s="2">
        <v>25000</v>
      </c>
      <c r="F36" s="1">
        <v>717.5</v>
      </c>
      <c r="G36" s="1">
        <v>0</v>
      </c>
      <c r="H36" s="1">
        <v>760</v>
      </c>
      <c r="I36" s="1">
        <v>0</v>
      </c>
      <c r="J36" s="2">
        <v>23522.5</v>
      </c>
      <c r="K36" s="2" t="str">
        <f>+VLOOKUP(A36,[1]AGOSTO!A$3:M$457,13,)</f>
        <v>F</v>
      </c>
      <c r="L36" s="6" t="str">
        <f>+VLOOKUP(A36,[1]AGOSTO!A$3:N$457,14,)</f>
        <v>P</v>
      </c>
      <c r="M36"/>
    </row>
    <row r="37" spans="1:13" x14ac:dyDescent="0.25">
      <c r="A37" s="1" t="s">
        <v>119</v>
      </c>
      <c r="B37" s="1" t="s">
        <v>465</v>
      </c>
      <c r="C37" s="1" t="s">
        <v>111</v>
      </c>
      <c r="D37" s="1" t="s">
        <v>441</v>
      </c>
      <c r="E37" s="2">
        <v>25000</v>
      </c>
      <c r="F37" s="1">
        <v>717.5</v>
      </c>
      <c r="G37" s="1">
        <v>0</v>
      </c>
      <c r="H37" s="1">
        <v>760</v>
      </c>
      <c r="I37" s="1">
        <v>0</v>
      </c>
      <c r="J37" s="2">
        <v>23522.5</v>
      </c>
      <c r="K37" s="2" t="str">
        <f>+VLOOKUP(A37,[1]AGOSTO!A$3:M$457,13,)</f>
        <v>F</v>
      </c>
      <c r="L37" s="6" t="str">
        <f>+VLOOKUP(A37,[1]AGOSTO!A$3:N$457,14,)</f>
        <v>P</v>
      </c>
      <c r="M37"/>
    </row>
    <row r="38" spans="1:13" x14ac:dyDescent="0.25">
      <c r="A38" s="1" t="s">
        <v>528</v>
      </c>
      <c r="B38" s="1" t="s">
        <v>465</v>
      </c>
      <c r="C38" s="1" t="s">
        <v>111</v>
      </c>
      <c r="D38" s="1" t="s">
        <v>441</v>
      </c>
      <c r="E38" s="2">
        <v>35000</v>
      </c>
      <c r="F38" s="2">
        <v>1004.5</v>
      </c>
      <c r="G38" s="1">
        <v>0</v>
      </c>
      <c r="H38" s="2">
        <v>1064</v>
      </c>
      <c r="I38" s="1">
        <v>0</v>
      </c>
      <c r="J38" s="2">
        <v>32931.5</v>
      </c>
      <c r="K38" s="2" t="str">
        <f>+VLOOKUP(A38,[1]AGOSTO!A$3:M$457,13,)</f>
        <v>F</v>
      </c>
      <c r="L38" s="6" t="str">
        <f>+VLOOKUP(A38,[1]AGOSTO!A$3:N$457,14,)</f>
        <v>P</v>
      </c>
      <c r="M38"/>
    </row>
    <row r="39" spans="1:13" x14ac:dyDescent="0.25">
      <c r="A39" s="1" t="s">
        <v>521</v>
      </c>
      <c r="B39" s="1" t="s">
        <v>116</v>
      </c>
      <c r="C39" s="1" t="s">
        <v>111</v>
      </c>
      <c r="D39" s="1" t="s">
        <v>439</v>
      </c>
      <c r="E39" s="2">
        <v>45000</v>
      </c>
      <c r="F39" s="2">
        <v>1291.5</v>
      </c>
      <c r="G39" s="2">
        <v>1148.33</v>
      </c>
      <c r="H39" s="2">
        <v>1368</v>
      </c>
      <c r="I39" s="1">
        <v>0</v>
      </c>
      <c r="J39" s="2">
        <v>41192.17</v>
      </c>
      <c r="K39" s="2" t="str">
        <f>+VLOOKUP(A39,[1]AGOSTO!A$3:M$457,13,)</f>
        <v>F</v>
      </c>
      <c r="L39" s="6" t="str">
        <f>+VLOOKUP(A39,[1]AGOSTO!A$3:N$457,14,)</f>
        <v>P</v>
      </c>
      <c r="M39"/>
    </row>
    <row r="40" spans="1:13" x14ac:dyDescent="0.25">
      <c r="A40" s="1" t="s">
        <v>561</v>
      </c>
      <c r="B40" s="1" t="s">
        <v>465</v>
      </c>
      <c r="C40" s="1" t="s">
        <v>111</v>
      </c>
      <c r="D40" s="1" t="s">
        <v>441</v>
      </c>
      <c r="E40" s="2">
        <v>30000</v>
      </c>
      <c r="F40" s="1">
        <v>861</v>
      </c>
      <c r="G40" s="1">
        <v>0</v>
      </c>
      <c r="H40" s="1">
        <v>912</v>
      </c>
      <c r="I40" s="1">
        <v>0</v>
      </c>
      <c r="J40" s="2">
        <v>28227</v>
      </c>
      <c r="K40" s="2" t="str">
        <f>+VLOOKUP(A40,[1]AGOSTO!A$3:M$457,13,)</f>
        <v>M</v>
      </c>
      <c r="L40" s="6" t="str">
        <f>+VLOOKUP(A40,[1]AGOSTO!A$3:N$457,14,)</f>
        <v>P</v>
      </c>
      <c r="M40"/>
    </row>
    <row r="41" spans="1:13" x14ac:dyDescent="0.25">
      <c r="A41" s="1" t="s">
        <v>118</v>
      </c>
      <c r="B41" s="1" t="s">
        <v>8</v>
      </c>
      <c r="C41" s="1" t="s">
        <v>111</v>
      </c>
      <c r="D41" s="1" t="s">
        <v>441</v>
      </c>
      <c r="E41" s="2">
        <v>44000</v>
      </c>
      <c r="F41" s="2">
        <v>1262.8</v>
      </c>
      <c r="G41" s="2">
        <v>1007.19</v>
      </c>
      <c r="H41" s="2">
        <v>1337.6</v>
      </c>
      <c r="I41" s="1">
        <v>0</v>
      </c>
      <c r="J41" s="2">
        <v>40392.410000000003</v>
      </c>
      <c r="K41" s="2" t="str">
        <f>+VLOOKUP(A41,[1]AGOSTO!A$3:M$457,13,)</f>
        <v>M</v>
      </c>
      <c r="L41" s="6" t="str">
        <f>+VLOOKUP(A41,[1]AGOSTO!A$3:N$457,14,)</f>
        <v>P</v>
      </c>
      <c r="M41"/>
    </row>
    <row r="42" spans="1:13" x14ac:dyDescent="0.25">
      <c r="A42" s="1" t="s">
        <v>112</v>
      </c>
      <c r="B42" s="1" t="s">
        <v>8</v>
      </c>
      <c r="C42" s="1" t="s">
        <v>111</v>
      </c>
      <c r="D42" s="1" t="s">
        <v>441</v>
      </c>
      <c r="E42" s="2">
        <v>30000</v>
      </c>
      <c r="F42" s="1">
        <v>861</v>
      </c>
      <c r="G42" s="1">
        <v>0</v>
      </c>
      <c r="H42" s="1">
        <v>912</v>
      </c>
      <c r="I42" s="1">
        <v>0</v>
      </c>
      <c r="J42" s="2">
        <v>28227</v>
      </c>
      <c r="K42" s="2" t="str">
        <f>+VLOOKUP(A42,[1]AGOSTO!A$3:M$457,13,)</f>
        <v>F</v>
      </c>
      <c r="L42" s="6" t="str">
        <f>+VLOOKUP(A42,[1]AGOSTO!A$3:N$457,14,)</f>
        <v>P</v>
      </c>
      <c r="M42"/>
    </row>
    <row r="43" spans="1:13" x14ac:dyDescent="0.25">
      <c r="A43" s="1" t="s">
        <v>426</v>
      </c>
      <c r="B43" s="1" t="s">
        <v>546</v>
      </c>
      <c r="C43" s="1" t="s">
        <v>545</v>
      </c>
      <c r="D43" s="1" t="s">
        <v>443</v>
      </c>
      <c r="E43" s="2">
        <v>55000</v>
      </c>
      <c r="F43" s="2">
        <v>1578.5</v>
      </c>
      <c r="G43" s="2">
        <v>2559.6799999999998</v>
      </c>
      <c r="H43" s="2">
        <v>1672</v>
      </c>
      <c r="I43" s="1">
        <v>159.6</v>
      </c>
      <c r="J43" s="2">
        <v>49030.22</v>
      </c>
      <c r="K43" s="2" t="str">
        <f>+VLOOKUP(A43,[1]AGOSTO!A$3:M$457,13,)</f>
        <v>F</v>
      </c>
      <c r="L43" s="6" t="str">
        <f>+VLOOKUP(A43,[1]AGOSTO!A$3:N$457,14,)</f>
        <v>RC</v>
      </c>
      <c r="M43"/>
    </row>
    <row r="44" spans="1:13" x14ac:dyDescent="0.25">
      <c r="A44" s="1" t="s">
        <v>36</v>
      </c>
      <c r="B44" s="1" t="s">
        <v>464</v>
      </c>
      <c r="C44" s="1" t="s">
        <v>29</v>
      </c>
      <c r="D44" s="1" t="s">
        <v>439</v>
      </c>
      <c r="E44" s="2">
        <v>20000</v>
      </c>
      <c r="F44" s="1">
        <v>574</v>
      </c>
      <c r="G44" s="1">
        <v>0</v>
      </c>
      <c r="H44" s="1">
        <v>608</v>
      </c>
      <c r="I44" s="1">
        <v>0</v>
      </c>
      <c r="J44" s="2">
        <v>18818</v>
      </c>
      <c r="K44" s="2" t="str">
        <f>+VLOOKUP(A44,[1]AGOSTO!A$3:M$457,13,)</f>
        <v>M</v>
      </c>
      <c r="L44" s="6" t="str">
        <f>+VLOOKUP(A44,[1]AGOSTO!A$3:N$457,14,)</f>
        <v>L</v>
      </c>
      <c r="M44"/>
    </row>
    <row r="45" spans="1:13" x14ac:dyDescent="0.25">
      <c r="A45" s="1" t="s">
        <v>30</v>
      </c>
      <c r="B45" s="1" t="s">
        <v>464</v>
      </c>
      <c r="C45" s="1" t="s">
        <v>29</v>
      </c>
      <c r="D45" s="1" t="s">
        <v>443</v>
      </c>
      <c r="E45" s="2">
        <v>22000</v>
      </c>
      <c r="F45" s="1">
        <v>631.4</v>
      </c>
      <c r="G45" s="1">
        <v>0</v>
      </c>
      <c r="H45" s="1">
        <v>668.8</v>
      </c>
      <c r="I45" s="1">
        <v>0</v>
      </c>
      <c r="J45" s="2">
        <v>20699.8</v>
      </c>
      <c r="K45" s="2" t="str">
        <f>+VLOOKUP(A45,[1]AGOSTO!A$3:M$457,13,)</f>
        <v>M</v>
      </c>
      <c r="L45" s="6" t="str">
        <f>+VLOOKUP(A45,[1]AGOSTO!A$3:N$457,14,)</f>
        <v>L</v>
      </c>
      <c r="M45"/>
    </row>
    <row r="46" spans="1:13" x14ac:dyDescent="0.25">
      <c r="A46" s="1" t="s">
        <v>39</v>
      </c>
      <c r="B46" s="1" t="s">
        <v>465</v>
      </c>
      <c r="C46" s="1" t="s">
        <v>29</v>
      </c>
      <c r="D46" s="1" t="s">
        <v>439</v>
      </c>
      <c r="E46" s="2">
        <v>30000</v>
      </c>
      <c r="F46" s="1">
        <v>861</v>
      </c>
      <c r="G46" s="1">
        <v>0</v>
      </c>
      <c r="H46" s="1">
        <v>912</v>
      </c>
      <c r="I46" s="1">
        <v>235.67</v>
      </c>
      <c r="J46" s="2">
        <v>27991.33</v>
      </c>
      <c r="K46" s="2" t="str">
        <f>+VLOOKUP(A46,[1]AGOSTO!A$3:M$457,13,)</f>
        <v>M</v>
      </c>
      <c r="L46" s="6" t="str">
        <f>+VLOOKUP(A46,[1]AGOSTO!A$3:N$457,14,)</f>
        <v>L</v>
      </c>
      <c r="M46"/>
    </row>
    <row r="47" spans="1:13" x14ac:dyDescent="0.25">
      <c r="A47" s="1" t="s">
        <v>32</v>
      </c>
      <c r="B47" s="1" t="s">
        <v>464</v>
      </c>
      <c r="C47" s="1" t="s">
        <v>29</v>
      </c>
      <c r="D47" s="1" t="s">
        <v>439</v>
      </c>
      <c r="E47" s="2">
        <v>36000</v>
      </c>
      <c r="F47" s="2">
        <v>1033.2</v>
      </c>
      <c r="G47" s="1">
        <v>0</v>
      </c>
      <c r="H47" s="2">
        <v>1094.4000000000001</v>
      </c>
      <c r="I47" s="2">
        <v>1957.62</v>
      </c>
      <c r="J47" s="2">
        <v>31914.78</v>
      </c>
      <c r="K47" s="2" t="str">
        <f>+VLOOKUP(A47,[1]AGOSTO!A$3:M$457,13,)</f>
        <v>F</v>
      </c>
      <c r="L47" s="6" t="str">
        <f>+VLOOKUP(A47,[1]AGOSTO!A$3:N$457,14,)</f>
        <v>L</v>
      </c>
      <c r="M47"/>
    </row>
    <row r="48" spans="1:13" x14ac:dyDescent="0.25">
      <c r="A48" s="1" t="s">
        <v>610</v>
      </c>
      <c r="B48" s="1" t="s">
        <v>464</v>
      </c>
      <c r="C48" s="1" t="s">
        <v>29</v>
      </c>
      <c r="D48" s="1" t="s">
        <v>441</v>
      </c>
      <c r="E48" s="2">
        <v>30000</v>
      </c>
      <c r="F48" s="1">
        <v>861</v>
      </c>
      <c r="G48" s="1">
        <v>0</v>
      </c>
      <c r="H48" s="1">
        <v>912</v>
      </c>
      <c r="I48" s="1">
        <v>0</v>
      </c>
      <c r="J48" s="2">
        <v>28227</v>
      </c>
      <c r="K48" s="2" t="str">
        <f>+VLOOKUP(A48,[1]AGOSTO!A$3:M$457,13,)</f>
        <v>M</v>
      </c>
      <c r="L48" s="6" t="str">
        <f>+VLOOKUP(A48,[1]AGOSTO!A$3:N$457,14,)</f>
        <v>L</v>
      </c>
      <c r="M48"/>
    </row>
    <row r="49" spans="1:13" x14ac:dyDescent="0.25">
      <c r="A49" s="1" t="s">
        <v>35</v>
      </c>
      <c r="B49" s="1" t="s">
        <v>464</v>
      </c>
      <c r="C49" s="1" t="s">
        <v>29</v>
      </c>
      <c r="D49" s="1" t="s">
        <v>439</v>
      </c>
      <c r="E49" s="2">
        <v>30000</v>
      </c>
      <c r="F49" s="1">
        <v>861</v>
      </c>
      <c r="G49" s="1">
        <v>0</v>
      </c>
      <c r="H49" s="1">
        <v>912</v>
      </c>
      <c r="I49" s="1">
        <v>159.6</v>
      </c>
      <c r="J49" s="2">
        <v>28067.4</v>
      </c>
      <c r="K49" s="2" t="str">
        <f>+VLOOKUP(A49,[1]AGOSTO!A$3:M$457,13,)</f>
        <v>M</v>
      </c>
      <c r="L49" s="6" t="str">
        <f>+VLOOKUP(A49,[1]AGOSTO!A$3:N$457,14,)</f>
        <v>L</v>
      </c>
      <c r="M49"/>
    </row>
    <row r="50" spans="1:13" x14ac:dyDescent="0.25">
      <c r="A50" s="1" t="s">
        <v>33</v>
      </c>
      <c r="B50" s="1" t="s">
        <v>34</v>
      </c>
      <c r="C50" s="1" t="s">
        <v>29</v>
      </c>
      <c r="D50" s="1" t="s">
        <v>441</v>
      </c>
      <c r="E50" s="2">
        <v>40000</v>
      </c>
      <c r="F50" s="2">
        <v>1148</v>
      </c>
      <c r="G50" s="1">
        <v>442.65</v>
      </c>
      <c r="H50" s="2">
        <v>1216</v>
      </c>
      <c r="I50" s="1">
        <v>235.67</v>
      </c>
      <c r="J50" s="2">
        <v>36957.68</v>
      </c>
      <c r="K50" s="2" t="str">
        <f>+VLOOKUP(A50,[1]AGOSTO!A$3:M$457,13,)</f>
        <v>F</v>
      </c>
      <c r="L50" s="6" t="str">
        <f>+VLOOKUP(A50,[1]AGOSTO!A$3:N$457,14,)</f>
        <v>L</v>
      </c>
      <c r="M50"/>
    </row>
    <row r="51" spans="1:13" x14ac:dyDescent="0.25">
      <c r="A51" s="1" t="s">
        <v>599</v>
      </c>
      <c r="B51" s="1" t="s">
        <v>464</v>
      </c>
      <c r="C51" s="1" t="s">
        <v>29</v>
      </c>
      <c r="D51" s="1" t="s">
        <v>441</v>
      </c>
      <c r="E51" s="2">
        <v>30000</v>
      </c>
      <c r="F51" s="1">
        <v>861</v>
      </c>
      <c r="G51" s="1">
        <v>0</v>
      </c>
      <c r="H51" s="1">
        <v>912</v>
      </c>
      <c r="I51" s="1">
        <v>0</v>
      </c>
      <c r="J51" s="2">
        <v>28227</v>
      </c>
      <c r="K51" s="2" t="str">
        <f>+VLOOKUP(A51,[1]AGOSTO!A$3:M$457,13,)</f>
        <v>M</v>
      </c>
      <c r="L51" s="6" t="str">
        <f>+VLOOKUP(A51,[1]AGOSTO!A$3:N$457,14,)</f>
        <v>L</v>
      </c>
      <c r="M51"/>
    </row>
    <row r="52" spans="1:13" x14ac:dyDescent="0.25">
      <c r="A52" s="1" t="s">
        <v>37</v>
      </c>
      <c r="B52" s="1" t="s">
        <v>38</v>
      </c>
      <c r="C52" s="1" t="s">
        <v>29</v>
      </c>
      <c r="D52" s="1" t="s">
        <v>439</v>
      </c>
      <c r="E52" s="2">
        <v>40000</v>
      </c>
      <c r="F52" s="2">
        <v>1148</v>
      </c>
      <c r="G52" s="1">
        <v>442.65</v>
      </c>
      <c r="H52" s="2">
        <v>1216</v>
      </c>
      <c r="I52" s="1">
        <v>0</v>
      </c>
      <c r="J52" s="2">
        <v>37193.35</v>
      </c>
      <c r="K52" s="2" t="str">
        <f>+VLOOKUP(A52,[1]AGOSTO!A$3:M$457,13,)</f>
        <v>F</v>
      </c>
      <c r="L52" s="6" t="str">
        <f>+VLOOKUP(A52,[1]AGOSTO!A$3:N$457,14,)</f>
        <v>L</v>
      </c>
      <c r="M52"/>
    </row>
    <row r="53" spans="1:13" x14ac:dyDescent="0.25">
      <c r="A53" s="1" t="s">
        <v>587</v>
      </c>
      <c r="B53" s="1" t="s">
        <v>464</v>
      </c>
      <c r="C53" s="1" t="s">
        <v>29</v>
      </c>
      <c r="D53" s="1" t="s">
        <v>441</v>
      </c>
      <c r="E53" s="2">
        <v>15000</v>
      </c>
      <c r="F53" s="1">
        <v>430.5</v>
      </c>
      <c r="G53" s="1">
        <v>0</v>
      </c>
      <c r="H53" s="1">
        <v>456</v>
      </c>
      <c r="I53" s="1">
        <v>0</v>
      </c>
      <c r="J53" s="2">
        <v>14113.5</v>
      </c>
      <c r="K53" s="2" t="str">
        <f>+VLOOKUP(A53,[1]AGOSTO!A$3:M$457,13,)</f>
        <v>M</v>
      </c>
      <c r="L53" s="6" t="str">
        <f>+VLOOKUP(A53,[1]AGOSTO!A$3:N$457,14,)</f>
        <v>L</v>
      </c>
      <c r="M53"/>
    </row>
    <row r="54" spans="1:13" x14ac:dyDescent="0.25">
      <c r="A54" s="1" t="s">
        <v>31</v>
      </c>
      <c r="B54" s="1" t="s">
        <v>16</v>
      </c>
      <c r="C54" s="1" t="s">
        <v>29</v>
      </c>
      <c r="D54" s="1" t="s">
        <v>441</v>
      </c>
      <c r="E54" s="2">
        <v>26250</v>
      </c>
      <c r="F54" s="1">
        <v>753.38</v>
      </c>
      <c r="G54" s="1">
        <v>0</v>
      </c>
      <c r="H54" s="1">
        <v>798</v>
      </c>
      <c r="I54" s="1">
        <v>159.6</v>
      </c>
      <c r="J54" s="2">
        <v>24539.02</v>
      </c>
      <c r="K54" s="2" t="str">
        <f>+VLOOKUP(A54,[1]AGOSTO!A$3:M$457,13,)</f>
        <v>F</v>
      </c>
      <c r="L54" s="6" t="str">
        <f>+VLOOKUP(A54,[1]AGOSTO!A$3:N$457,14,)</f>
        <v>L</v>
      </c>
      <c r="M54"/>
    </row>
    <row r="55" spans="1:13" x14ac:dyDescent="0.25">
      <c r="A55" s="1" t="s">
        <v>612</v>
      </c>
      <c r="B55" s="1" t="s">
        <v>465</v>
      </c>
      <c r="C55" s="1" t="s">
        <v>29</v>
      </c>
      <c r="D55" s="1" t="s">
        <v>441</v>
      </c>
      <c r="E55" s="2">
        <v>44000</v>
      </c>
      <c r="F55" s="2">
        <v>1262.8</v>
      </c>
      <c r="G55" s="2">
        <v>1007.19</v>
      </c>
      <c r="H55" s="2">
        <v>1337.6</v>
      </c>
      <c r="I55" s="1">
        <v>0</v>
      </c>
      <c r="J55" s="2">
        <v>40392.410000000003</v>
      </c>
      <c r="K55" s="2" t="str">
        <f>+VLOOKUP(A55,[1]AGOSTO!A$3:M$457,13,)</f>
        <v>F</v>
      </c>
      <c r="L55" s="6" t="str">
        <f>+VLOOKUP(A55,[1]AGOSTO!A$3:N$457,14,)</f>
        <v>L</v>
      </c>
      <c r="M55"/>
    </row>
    <row r="56" spans="1:13" x14ac:dyDescent="0.25">
      <c r="A56" s="1" t="s">
        <v>413</v>
      </c>
      <c r="B56" s="1" t="s">
        <v>516</v>
      </c>
      <c r="C56" s="1" t="s">
        <v>462</v>
      </c>
      <c r="D56" s="1" t="s">
        <v>439</v>
      </c>
      <c r="E56" s="2">
        <v>45000</v>
      </c>
      <c r="F56" s="2">
        <v>1291.5</v>
      </c>
      <c r="G56" s="2">
        <v>1148.33</v>
      </c>
      <c r="H56" s="2">
        <v>1368</v>
      </c>
      <c r="I56" s="2">
        <v>1755.64</v>
      </c>
      <c r="J56" s="2">
        <v>39436.53</v>
      </c>
      <c r="K56" s="2" t="str">
        <f>+VLOOKUP(A56,[1]AGOSTO!A$3:M$457,13,)</f>
        <v>F</v>
      </c>
      <c r="L56" s="6" t="str">
        <f>+VLOOKUP(A56,[1]AGOSTO!A$3:N$457,14,)</f>
        <v>SJ</v>
      </c>
      <c r="M56"/>
    </row>
    <row r="57" spans="1:13" x14ac:dyDescent="0.25">
      <c r="A57" s="1" t="s">
        <v>416</v>
      </c>
      <c r="B57" s="1" t="s">
        <v>568</v>
      </c>
      <c r="C57" s="1" t="s">
        <v>462</v>
      </c>
      <c r="D57" s="1" t="s">
        <v>441</v>
      </c>
      <c r="E57" s="2">
        <v>30000</v>
      </c>
      <c r="F57" s="1">
        <v>861</v>
      </c>
      <c r="G57" s="1">
        <v>0</v>
      </c>
      <c r="H57" s="1">
        <v>912</v>
      </c>
      <c r="I57" s="1">
        <v>0</v>
      </c>
      <c r="J57" s="2">
        <v>28227</v>
      </c>
      <c r="K57" s="2" t="str">
        <f>+VLOOKUP(A57,[1]AGOSTO!A$3:M$457,13,)</f>
        <v>F</v>
      </c>
      <c r="L57" s="6" t="str">
        <f>+VLOOKUP(A57,[1]AGOSTO!A$3:N$457,14,)</f>
        <v>SJ</v>
      </c>
      <c r="M57"/>
    </row>
    <row r="58" spans="1:13" x14ac:dyDescent="0.25">
      <c r="A58" s="1" t="s">
        <v>409</v>
      </c>
      <c r="B58" s="1" t="s">
        <v>410</v>
      </c>
      <c r="C58" s="1" t="s">
        <v>462</v>
      </c>
      <c r="D58" s="1" t="s">
        <v>439</v>
      </c>
      <c r="E58" s="2">
        <v>40000</v>
      </c>
      <c r="F58" s="2">
        <v>1148</v>
      </c>
      <c r="G58" s="1">
        <v>0</v>
      </c>
      <c r="H58" s="2">
        <v>1216</v>
      </c>
      <c r="I58" s="2">
        <v>4388.54</v>
      </c>
      <c r="J58" s="2">
        <v>33247.46</v>
      </c>
      <c r="K58" s="2" t="str">
        <f>+VLOOKUP(A58,[1]AGOSTO!A$3:M$457,13,)</f>
        <v>M</v>
      </c>
      <c r="L58" s="6" t="str">
        <f>+VLOOKUP(A58,[1]AGOSTO!A$3:N$457,14,)</f>
        <v>SJ</v>
      </c>
      <c r="M58"/>
    </row>
    <row r="59" spans="1:13" x14ac:dyDescent="0.25">
      <c r="A59" s="1" t="s">
        <v>412</v>
      </c>
      <c r="B59" s="1" t="s">
        <v>498</v>
      </c>
      <c r="C59" s="1" t="s">
        <v>462</v>
      </c>
      <c r="D59" s="1" t="s">
        <v>443</v>
      </c>
      <c r="E59" s="2">
        <v>85000</v>
      </c>
      <c r="F59" s="2">
        <v>2439.5</v>
      </c>
      <c r="G59" s="2">
        <v>8148.13</v>
      </c>
      <c r="H59" s="2">
        <v>2584</v>
      </c>
      <c r="I59" s="2">
        <v>5269.12</v>
      </c>
      <c r="J59" s="2">
        <v>66559.25</v>
      </c>
      <c r="K59" s="2" t="str">
        <f>+VLOOKUP(A59,[1]AGOSTO!A$3:M$457,13,)</f>
        <v>F</v>
      </c>
      <c r="L59" s="6" t="str">
        <f>+VLOOKUP(A59,[1]AGOSTO!A$3:N$457,14,)</f>
        <v>SJ</v>
      </c>
      <c r="M59"/>
    </row>
    <row r="60" spans="1:13" x14ac:dyDescent="0.25">
      <c r="A60" s="1" t="s">
        <v>411</v>
      </c>
      <c r="B60" s="1" t="s">
        <v>516</v>
      </c>
      <c r="C60" s="1" t="s">
        <v>462</v>
      </c>
      <c r="D60" s="1" t="s">
        <v>439</v>
      </c>
      <c r="E60" s="2">
        <v>85000</v>
      </c>
      <c r="F60" s="2">
        <v>2439.5</v>
      </c>
      <c r="G60" s="2">
        <v>8576.99</v>
      </c>
      <c r="H60" s="2">
        <v>2584</v>
      </c>
      <c r="I60" s="1">
        <v>159.6</v>
      </c>
      <c r="J60" s="2">
        <v>71239.91</v>
      </c>
      <c r="K60" s="2" t="str">
        <f>+VLOOKUP(A60,[1]AGOSTO!A$3:M$457,13,)</f>
        <v>M</v>
      </c>
      <c r="L60" s="6" t="str">
        <f>+VLOOKUP(A60,[1]AGOSTO!A$3:N$457,14,)</f>
        <v>SJ</v>
      </c>
      <c r="M60"/>
    </row>
    <row r="61" spans="1:13" x14ac:dyDescent="0.25">
      <c r="A61" s="1" t="s">
        <v>414</v>
      </c>
      <c r="B61" s="1" t="s">
        <v>507</v>
      </c>
      <c r="C61" s="1" t="s">
        <v>462</v>
      </c>
      <c r="D61" s="1" t="s">
        <v>439</v>
      </c>
      <c r="E61" s="2">
        <v>45000</v>
      </c>
      <c r="F61" s="2">
        <v>1291.5</v>
      </c>
      <c r="G61" s="2">
        <v>1148.33</v>
      </c>
      <c r="H61" s="2">
        <v>1368</v>
      </c>
      <c r="I61" s="1">
        <v>159.6</v>
      </c>
      <c r="J61" s="2">
        <v>41032.57</v>
      </c>
      <c r="K61" s="2" t="str">
        <f>+VLOOKUP(A61,[1]AGOSTO!A$3:M$457,13,)</f>
        <v>M</v>
      </c>
      <c r="L61" s="6" t="str">
        <f>+VLOOKUP(A61,[1]AGOSTO!A$3:N$457,14,)</f>
        <v>SJ</v>
      </c>
      <c r="M61"/>
    </row>
    <row r="62" spans="1:13" x14ac:dyDescent="0.25">
      <c r="A62" s="1" t="s">
        <v>417</v>
      </c>
      <c r="B62" s="1" t="s">
        <v>485</v>
      </c>
      <c r="C62" s="1" t="s">
        <v>462</v>
      </c>
      <c r="D62" s="1" t="s">
        <v>441</v>
      </c>
      <c r="E62" s="2">
        <v>45000</v>
      </c>
      <c r="F62" s="2">
        <v>1291.5</v>
      </c>
      <c r="G62" s="1">
        <v>0</v>
      </c>
      <c r="H62" s="2">
        <v>1368</v>
      </c>
      <c r="I62" s="1">
        <v>0</v>
      </c>
      <c r="J62" s="2">
        <v>42340.5</v>
      </c>
      <c r="K62" s="2" t="str">
        <f>+VLOOKUP(A62,[1]AGOSTO!A$3:M$457,13,)</f>
        <v>M</v>
      </c>
      <c r="L62" s="6" t="str">
        <f>+VLOOKUP(A62,[1]AGOSTO!A$3:N$457,14,)</f>
        <v>SJ</v>
      </c>
      <c r="M62"/>
    </row>
    <row r="63" spans="1:13" x14ac:dyDescent="0.25">
      <c r="A63" s="1" t="s">
        <v>415</v>
      </c>
      <c r="B63" s="1" t="s">
        <v>498</v>
      </c>
      <c r="C63" s="1" t="s">
        <v>462</v>
      </c>
      <c r="D63" s="1" t="s">
        <v>439</v>
      </c>
      <c r="E63" s="2">
        <v>85000</v>
      </c>
      <c r="F63" s="2">
        <v>2439.5</v>
      </c>
      <c r="G63" s="2">
        <v>8576.99</v>
      </c>
      <c r="H63" s="2">
        <v>2584</v>
      </c>
      <c r="I63" s="1">
        <v>235.67</v>
      </c>
      <c r="J63" s="2">
        <v>71163.839999999997</v>
      </c>
      <c r="K63" s="2" t="str">
        <f>+VLOOKUP(A63,[1]AGOSTO!A$3:M$457,13,)</f>
        <v>F</v>
      </c>
      <c r="L63" s="6" t="str">
        <f>+VLOOKUP(A63,[1]AGOSTO!A$3:N$457,14,)</f>
        <v>SJ</v>
      </c>
      <c r="M63"/>
    </row>
    <row r="64" spans="1:13" x14ac:dyDescent="0.25">
      <c r="A64" s="1" t="s">
        <v>408</v>
      </c>
      <c r="B64" s="1" t="s">
        <v>463</v>
      </c>
      <c r="C64" s="1" t="s">
        <v>462</v>
      </c>
      <c r="D64" s="1" t="s">
        <v>439</v>
      </c>
      <c r="E64" s="2">
        <v>25000</v>
      </c>
      <c r="F64" s="1">
        <v>717.5</v>
      </c>
      <c r="G64" s="1">
        <v>0</v>
      </c>
      <c r="H64" s="1">
        <v>760</v>
      </c>
      <c r="I64" s="2">
        <v>1715.46</v>
      </c>
      <c r="J64" s="2">
        <v>21807.040000000001</v>
      </c>
      <c r="K64" s="2" t="str">
        <f>+VLOOKUP(A64,[1]AGOSTO!A$3:M$457,13,)</f>
        <v>M</v>
      </c>
      <c r="L64" s="6" t="str">
        <f>+VLOOKUP(A64,[1]AGOSTO!A$3:N$457,14,)</f>
        <v>SJ</v>
      </c>
      <c r="M64"/>
    </row>
    <row r="65" spans="1:13" x14ac:dyDescent="0.25">
      <c r="A65" s="1" t="s">
        <v>418</v>
      </c>
      <c r="B65" s="1" t="s">
        <v>7</v>
      </c>
      <c r="C65" s="1" t="s">
        <v>462</v>
      </c>
      <c r="D65" s="1" t="s">
        <v>441</v>
      </c>
      <c r="E65" s="2">
        <v>35000</v>
      </c>
      <c r="F65" s="2">
        <v>1004.5</v>
      </c>
      <c r="G65" s="1">
        <v>0</v>
      </c>
      <c r="H65" s="2">
        <v>1064</v>
      </c>
      <c r="I65" s="1">
        <v>0</v>
      </c>
      <c r="J65" s="2">
        <v>32931.5</v>
      </c>
      <c r="K65" s="2" t="str">
        <f>+VLOOKUP(A65,[1]AGOSTO!A$3:M$457,13,)</f>
        <v>F</v>
      </c>
      <c r="L65" s="6" t="str">
        <f>+VLOOKUP(A65,[1]AGOSTO!A$3:N$457,14,)</f>
        <v>SA</v>
      </c>
      <c r="M65"/>
    </row>
    <row r="66" spans="1:13" x14ac:dyDescent="0.25">
      <c r="A66" s="1" t="s">
        <v>428</v>
      </c>
      <c r="B66" s="1" t="s">
        <v>116</v>
      </c>
      <c r="C66" s="1" t="s">
        <v>554</v>
      </c>
      <c r="D66" s="1" t="s">
        <v>439</v>
      </c>
      <c r="E66" s="2">
        <v>60000</v>
      </c>
      <c r="F66" s="2">
        <v>1722</v>
      </c>
      <c r="G66" s="2">
        <v>3143.58</v>
      </c>
      <c r="H66" s="2">
        <v>1824</v>
      </c>
      <c r="I66" s="2">
        <v>1715.46</v>
      </c>
      <c r="J66" s="2">
        <v>51594.96</v>
      </c>
      <c r="K66" s="2" t="str">
        <f>+VLOOKUP(A66,[1]AGOSTO!A$3:M$457,13,)</f>
        <v>F</v>
      </c>
      <c r="L66" s="6" t="str">
        <f>+VLOOKUP(A66,[1]AGOSTO!A$3:N$457,14,)</f>
        <v>RE</v>
      </c>
      <c r="M66"/>
    </row>
    <row r="67" spans="1:13" x14ac:dyDescent="0.25">
      <c r="A67" s="1" t="s">
        <v>429</v>
      </c>
      <c r="B67" s="1" t="s">
        <v>555</v>
      </c>
      <c r="C67" s="1" t="s">
        <v>554</v>
      </c>
      <c r="D67" s="1" t="s">
        <v>441</v>
      </c>
      <c r="E67" s="2">
        <v>75000</v>
      </c>
      <c r="F67" s="2">
        <v>2152.5</v>
      </c>
      <c r="G67" s="2">
        <v>6309.38</v>
      </c>
      <c r="H67" s="2">
        <v>2280</v>
      </c>
      <c r="I67" s="1">
        <v>235.67</v>
      </c>
      <c r="J67" s="2">
        <v>64022.45</v>
      </c>
      <c r="K67" s="2" t="str">
        <f>+VLOOKUP(A67,[1]AGOSTO!A$3:M$457,13,)</f>
        <v>F</v>
      </c>
      <c r="L67" s="6" t="str">
        <f>+VLOOKUP(A67,[1]AGOSTO!A$3:N$457,14,)</f>
        <v>RE</v>
      </c>
      <c r="M67"/>
    </row>
    <row r="68" spans="1:13" x14ac:dyDescent="0.25">
      <c r="A68" s="1" t="s">
        <v>45</v>
      </c>
      <c r="B68" s="1" t="s">
        <v>505</v>
      </c>
      <c r="C68" s="1" t="s">
        <v>504</v>
      </c>
      <c r="D68" s="1" t="s">
        <v>439</v>
      </c>
      <c r="E68" s="2">
        <v>130000</v>
      </c>
      <c r="F68" s="2">
        <v>3731</v>
      </c>
      <c r="G68" s="2">
        <v>18733.25</v>
      </c>
      <c r="H68" s="2">
        <v>3952</v>
      </c>
      <c r="I68" s="2">
        <v>21876.13</v>
      </c>
      <c r="J68" s="2">
        <v>81707.62</v>
      </c>
      <c r="K68" s="2" t="str">
        <f>+VLOOKUP(A68,[1]AGOSTO!A$3:M$457,13,)</f>
        <v>M</v>
      </c>
      <c r="L68" s="6" t="str">
        <f>+VLOOKUP(A68,[1]AGOSTO!A$3:N$457,14,)</f>
        <v>K</v>
      </c>
      <c r="M68"/>
    </row>
    <row r="69" spans="1:13" x14ac:dyDescent="0.25">
      <c r="A69" s="1" t="s">
        <v>13</v>
      </c>
      <c r="B69" s="1" t="s">
        <v>569</v>
      </c>
      <c r="C69" s="1" t="s">
        <v>504</v>
      </c>
      <c r="D69" s="1" t="s">
        <v>439</v>
      </c>
      <c r="E69" s="2">
        <v>100000</v>
      </c>
      <c r="F69" s="2">
        <v>2870</v>
      </c>
      <c r="G69" s="2">
        <v>12105.37</v>
      </c>
      <c r="H69" s="2">
        <v>3040</v>
      </c>
      <c r="I69" s="1">
        <v>0</v>
      </c>
      <c r="J69" s="2">
        <v>81984.63</v>
      </c>
      <c r="K69" s="2" t="str">
        <f>+VLOOKUP(A69,[1]AGOSTO!A$3:M$457,13,)</f>
        <v>F</v>
      </c>
      <c r="L69" s="6" t="str">
        <f>+VLOOKUP(A69,[1]AGOSTO!A$3:N$457,14,)</f>
        <v>A</v>
      </c>
      <c r="M69"/>
    </row>
    <row r="70" spans="1:13" x14ac:dyDescent="0.25">
      <c r="A70" s="1" t="s">
        <v>46</v>
      </c>
      <c r="B70" s="1" t="s">
        <v>7</v>
      </c>
      <c r="C70" s="1" t="s">
        <v>504</v>
      </c>
      <c r="D70" s="1" t="s">
        <v>441</v>
      </c>
      <c r="E70" s="2">
        <v>25000</v>
      </c>
      <c r="F70" s="1">
        <v>717.5</v>
      </c>
      <c r="G70" s="1">
        <v>0</v>
      </c>
      <c r="H70" s="1">
        <v>760</v>
      </c>
      <c r="I70" s="1">
        <v>0</v>
      </c>
      <c r="J70" s="2">
        <v>23522.5</v>
      </c>
      <c r="K70" s="2" t="str">
        <f>+VLOOKUP(A70,[1]AGOSTO!A$3:M$457,13,)</f>
        <v>F</v>
      </c>
      <c r="L70" s="6" t="str">
        <f>+VLOOKUP(A70,[1]AGOSTO!A$3:N$457,14,)</f>
        <v>K</v>
      </c>
      <c r="M70"/>
    </row>
    <row r="71" spans="1:13" x14ac:dyDescent="0.25">
      <c r="A71" s="1" t="s">
        <v>607</v>
      </c>
      <c r="B71" s="1" t="s">
        <v>465</v>
      </c>
      <c r="C71" s="1" t="s">
        <v>51</v>
      </c>
      <c r="D71" s="1" t="s">
        <v>441</v>
      </c>
      <c r="E71" s="2">
        <v>44000</v>
      </c>
      <c r="F71" s="2">
        <v>1262.8</v>
      </c>
      <c r="G71" s="2">
        <v>1007.19</v>
      </c>
      <c r="H71" s="2">
        <v>1337.6</v>
      </c>
      <c r="I71" s="1">
        <v>0</v>
      </c>
      <c r="J71" s="2">
        <v>40392.410000000003</v>
      </c>
      <c r="K71" s="2" t="str">
        <f>+VLOOKUP(A71,[1]AGOSTO!A$3:M$457,13,)</f>
        <v>F</v>
      </c>
      <c r="L71" s="6" t="str">
        <f>+VLOOKUP(A71,[1]AGOSTO!A$3:N$457,14,)</f>
        <v>G</v>
      </c>
      <c r="M71"/>
    </row>
    <row r="72" spans="1:13" x14ac:dyDescent="0.25">
      <c r="A72" s="1" t="s">
        <v>55</v>
      </c>
      <c r="B72" s="1" t="s">
        <v>7</v>
      </c>
      <c r="C72" s="1" t="s">
        <v>51</v>
      </c>
      <c r="D72" s="1" t="s">
        <v>441</v>
      </c>
      <c r="E72" s="2">
        <v>40000</v>
      </c>
      <c r="F72" s="2">
        <v>1148</v>
      </c>
      <c r="G72" s="1">
        <v>0</v>
      </c>
      <c r="H72" s="2">
        <v>1216</v>
      </c>
      <c r="I72" s="1">
        <v>0</v>
      </c>
      <c r="J72" s="2">
        <v>37636</v>
      </c>
      <c r="K72" s="2" t="str">
        <f>+VLOOKUP(A72,[1]AGOSTO!A$3:M$457,13,)</f>
        <v>F</v>
      </c>
      <c r="L72" s="6" t="str">
        <f>+VLOOKUP(A72,[1]AGOSTO!A$3:N$457,14,)</f>
        <v>G</v>
      </c>
      <c r="M72"/>
    </row>
    <row r="73" spans="1:13" x14ac:dyDescent="0.25">
      <c r="A73" s="1" t="s">
        <v>578</v>
      </c>
      <c r="B73" s="1" t="s">
        <v>465</v>
      </c>
      <c r="C73" s="1" t="s">
        <v>51</v>
      </c>
      <c r="D73" s="1" t="s">
        <v>441</v>
      </c>
      <c r="E73" s="2">
        <v>44000</v>
      </c>
      <c r="F73" s="2">
        <v>1262.8</v>
      </c>
      <c r="G73" s="2">
        <v>1007.19</v>
      </c>
      <c r="H73" s="2">
        <v>1337.6</v>
      </c>
      <c r="I73" s="1">
        <v>0</v>
      </c>
      <c r="J73" s="2">
        <v>40392.410000000003</v>
      </c>
      <c r="K73" s="2" t="str">
        <f>+VLOOKUP(A73,[1]AGOSTO!A$3:M$457,13,)</f>
        <v>F</v>
      </c>
      <c r="L73" s="6" t="str">
        <f>+VLOOKUP(A73,[1]AGOSTO!A$3:N$457,14,)</f>
        <v>G</v>
      </c>
      <c r="M73"/>
    </row>
    <row r="74" spans="1:13" x14ac:dyDescent="0.25">
      <c r="A74" s="1" t="s">
        <v>609</v>
      </c>
      <c r="B74" s="1" t="s">
        <v>465</v>
      </c>
      <c r="C74" s="1" t="s">
        <v>51</v>
      </c>
      <c r="D74" s="1" t="s">
        <v>439</v>
      </c>
      <c r="E74" s="2">
        <v>25000</v>
      </c>
      <c r="F74" s="1">
        <v>717.5</v>
      </c>
      <c r="G74" s="1">
        <v>0</v>
      </c>
      <c r="H74" s="1">
        <v>760</v>
      </c>
      <c r="I74" s="1">
        <v>0</v>
      </c>
      <c r="J74" s="2">
        <v>23522.5</v>
      </c>
      <c r="K74" s="2" t="str">
        <f>+VLOOKUP(A74,[1]AGOSTO!A$3:M$457,13,)</f>
        <v>M</v>
      </c>
      <c r="L74" s="6" t="str">
        <f>+VLOOKUP(A74,[1]AGOSTO!A$3:N$457,14,)</f>
        <v>G</v>
      </c>
      <c r="M74"/>
    </row>
    <row r="75" spans="1:13" x14ac:dyDescent="0.25">
      <c r="A75" s="1" t="s">
        <v>54</v>
      </c>
      <c r="B75" s="1" t="s">
        <v>506</v>
      </c>
      <c r="C75" s="1" t="s">
        <v>51</v>
      </c>
      <c r="D75" s="1" t="s">
        <v>439</v>
      </c>
      <c r="E75" s="2">
        <v>45000</v>
      </c>
      <c r="F75" s="2">
        <v>1291.5</v>
      </c>
      <c r="G75" s="1">
        <v>0</v>
      </c>
      <c r="H75" s="2">
        <v>1368</v>
      </c>
      <c r="I75" s="1">
        <v>957.62</v>
      </c>
      <c r="J75" s="2">
        <v>41382.879999999997</v>
      </c>
      <c r="K75" s="2" t="str">
        <f>+VLOOKUP(A75,[1]AGOSTO!A$3:M$457,13,)</f>
        <v>F</v>
      </c>
      <c r="L75" s="6" t="str">
        <f>+VLOOKUP(A75,[1]AGOSTO!A$3:N$457,14,)</f>
        <v>G</v>
      </c>
      <c r="M75"/>
    </row>
    <row r="76" spans="1:13" x14ac:dyDescent="0.25">
      <c r="A76" s="1" t="s">
        <v>613</v>
      </c>
      <c r="B76" s="1" t="s">
        <v>465</v>
      </c>
      <c r="C76" s="1" t="s">
        <v>51</v>
      </c>
      <c r="D76" s="1" t="s">
        <v>441</v>
      </c>
      <c r="E76" s="2">
        <v>30000</v>
      </c>
      <c r="F76" s="1">
        <v>861</v>
      </c>
      <c r="G76" s="1">
        <v>0</v>
      </c>
      <c r="H76" s="1">
        <v>912</v>
      </c>
      <c r="I76" s="1">
        <v>0</v>
      </c>
      <c r="J76" s="2">
        <v>28227</v>
      </c>
      <c r="K76" s="2" t="str">
        <f>+VLOOKUP(A76,[1]AGOSTO!A$3:M$457,13,)</f>
        <v>F</v>
      </c>
      <c r="L76" s="6" t="str">
        <f>+VLOOKUP(A76,[1]AGOSTO!A$3:N$457,14,)</f>
        <v>G</v>
      </c>
      <c r="M76"/>
    </row>
    <row r="77" spans="1:13" x14ac:dyDescent="0.25">
      <c r="A77" s="1" t="s">
        <v>56</v>
      </c>
      <c r="B77" s="1" t="s">
        <v>465</v>
      </c>
      <c r="C77" s="1" t="s">
        <v>51</v>
      </c>
      <c r="D77" s="1" t="s">
        <v>441</v>
      </c>
      <c r="E77" s="2">
        <v>30000</v>
      </c>
      <c r="F77" s="1">
        <v>861</v>
      </c>
      <c r="G77" s="1">
        <v>0</v>
      </c>
      <c r="H77" s="1">
        <v>912</v>
      </c>
      <c r="I77" s="1">
        <v>0</v>
      </c>
      <c r="J77" s="2">
        <v>28227</v>
      </c>
      <c r="K77" s="2" t="str">
        <f>+VLOOKUP(A77,[1]AGOSTO!A$3:M$457,13,)</f>
        <v>F</v>
      </c>
      <c r="L77" s="6" t="str">
        <f>+VLOOKUP(A77,[1]AGOSTO!A$3:N$457,14,)</f>
        <v>G</v>
      </c>
      <c r="M77"/>
    </row>
    <row r="78" spans="1:13" x14ac:dyDescent="0.25">
      <c r="A78" s="1" t="s">
        <v>52</v>
      </c>
      <c r="B78" s="1" t="s">
        <v>53</v>
      </c>
      <c r="C78" s="1" t="s">
        <v>51</v>
      </c>
      <c r="D78" s="1" t="s">
        <v>439</v>
      </c>
      <c r="E78" s="2">
        <v>145000</v>
      </c>
      <c r="F78" s="2">
        <v>4161.5</v>
      </c>
      <c r="G78" s="2">
        <v>22690.49</v>
      </c>
      <c r="H78" s="2">
        <v>4408</v>
      </c>
      <c r="I78" s="2">
        <v>30235.67</v>
      </c>
      <c r="J78" s="2">
        <v>83504.34</v>
      </c>
      <c r="K78" s="2" t="str">
        <f>+VLOOKUP(A78,[1]AGOSTO!A$3:M$457,13,)</f>
        <v>F</v>
      </c>
      <c r="L78" s="6" t="str">
        <f>+VLOOKUP(A78,[1]AGOSTO!A$3:N$457,14,)</f>
        <v>G</v>
      </c>
      <c r="M78"/>
    </row>
    <row r="79" spans="1:13" x14ac:dyDescent="0.25">
      <c r="A79" s="1" t="s">
        <v>437</v>
      </c>
      <c r="B79" s="1" t="s">
        <v>465</v>
      </c>
      <c r="C79" s="1" t="s">
        <v>502</v>
      </c>
      <c r="D79" s="1" t="s">
        <v>441</v>
      </c>
      <c r="E79" s="2">
        <v>35000</v>
      </c>
      <c r="F79" s="2">
        <v>1004.5</v>
      </c>
      <c r="G79" s="1">
        <v>0</v>
      </c>
      <c r="H79" s="2">
        <v>1064</v>
      </c>
      <c r="I79" s="1">
        <v>0</v>
      </c>
      <c r="J79" s="2">
        <v>32931.5</v>
      </c>
      <c r="K79" s="2" t="str">
        <f>+VLOOKUP(A79,[1]AGOSTO!A$3:M$457,13,)</f>
        <v>M</v>
      </c>
      <c r="L79" s="6" t="str">
        <f>+VLOOKUP(A79,[1]AGOSTO!A$3:N$457,14,)</f>
        <v>RA</v>
      </c>
      <c r="M79"/>
    </row>
    <row r="80" spans="1:13" x14ac:dyDescent="0.25">
      <c r="A80" s="1" t="s">
        <v>430</v>
      </c>
      <c r="B80" s="1" t="s">
        <v>8</v>
      </c>
      <c r="C80" s="1" t="s">
        <v>502</v>
      </c>
      <c r="D80" s="1" t="s">
        <v>441</v>
      </c>
      <c r="E80" s="2">
        <v>28000</v>
      </c>
      <c r="F80" s="1">
        <v>803.6</v>
      </c>
      <c r="G80" s="1">
        <v>0</v>
      </c>
      <c r="H80" s="1">
        <v>851.2</v>
      </c>
      <c r="I80" s="1">
        <v>159.6</v>
      </c>
      <c r="J80" s="2">
        <v>26185.599999999999</v>
      </c>
      <c r="K80" s="2" t="str">
        <f>+VLOOKUP(A80,[1]AGOSTO!A$3:M$457,13,)</f>
        <v>M</v>
      </c>
      <c r="L80" s="6" t="str">
        <f>+VLOOKUP(A80,[1]AGOSTO!A$3:N$457,14,)</f>
        <v>RA</v>
      </c>
      <c r="M80"/>
    </row>
    <row r="81" spans="1:13" x14ac:dyDescent="0.25">
      <c r="A81" s="1" t="s">
        <v>435</v>
      </c>
      <c r="B81" s="1" t="s">
        <v>16</v>
      </c>
      <c r="C81" s="1" t="s">
        <v>502</v>
      </c>
      <c r="D81" s="1" t="s">
        <v>441</v>
      </c>
      <c r="E81" s="2">
        <v>20000</v>
      </c>
      <c r="F81" s="1">
        <v>574</v>
      </c>
      <c r="G81" s="1">
        <v>0</v>
      </c>
      <c r="H81" s="1">
        <v>608</v>
      </c>
      <c r="I81" s="1">
        <v>0</v>
      </c>
      <c r="J81" s="2">
        <v>18818</v>
      </c>
      <c r="K81" s="2" t="str">
        <f>+VLOOKUP(A81,[1]AGOSTO!A$3:M$457,13,)</f>
        <v>F</v>
      </c>
      <c r="L81" s="6" t="str">
        <f>+VLOOKUP(A81,[1]AGOSTO!A$3:N$457,14,)</f>
        <v>RA</v>
      </c>
      <c r="M81"/>
    </row>
    <row r="82" spans="1:13" x14ac:dyDescent="0.25">
      <c r="A82" s="1" t="s">
        <v>432</v>
      </c>
      <c r="B82" s="1" t="s">
        <v>509</v>
      </c>
      <c r="C82" s="1" t="s">
        <v>502</v>
      </c>
      <c r="D82" s="1" t="s">
        <v>443</v>
      </c>
      <c r="E82" s="2">
        <v>38000</v>
      </c>
      <c r="F82" s="2">
        <v>1090.5999999999999</v>
      </c>
      <c r="G82" s="1">
        <v>0</v>
      </c>
      <c r="H82" s="2">
        <v>1155.2</v>
      </c>
      <c r="I82" s="1">
        <v>0</v>
      </c>
      <c r="J82" s="2">
        <v>35754.199999999997</v>
      </c>
      <c r="K82" s="2" t="str">
        <f>+VLOOKUP(A82,[1]AGOSTO!A$3:M$457,13,)</f>
        <v>F</v>
      </c>
      <c r="L82" s="6" t="str">
        <f>+VLOOKUP(A82,[1]AGOSTO!A$3:N$457,14,)</f>
        <v>RA</v>
      </c>
      <c r="M82"/>
    </row>
    <row r="83" spans="1:13" x14ac:dyDescent="0.25">
      <c r="A83" s="1" t="s">
        <v>434</v>
      </c>
      <c r="B83" s="1" t="s">
        <v>465</v>
      </c>
      <c r="C83" s="1" t="s">
        <v>502</v>
      </c>
      <c r="D83" s="1" t="s">
        <v>441</v>
      </c>
      <c r="E83" s="2">
        <v>37000</v>
      </c>
      <c r="F83" s="2">
        <v>1061.9000000000001</v>
      </c>
      <c r="G83" s="1">
        <v>0</v>
      </c>
      <c r="H83" s="2">
        <v>1124.8</v>
      </c>
      <c r="I83" s="1">
        <v>0</v>
      </c>
      <c r="J83" s="2">
        <v>34813.300000000003</v>
      </c>
      <c r="K83" s="2" t="str">
        <f>+VLOOKUP(A83,[1]AGOSTO!A$3:M$457,13,)</f>
        <v>M</v>
      </c>
      <c r="L83" s="6" t="str">
        <f>+VLOOKUP(A83,[1]AGOSTO!A$3:N$457,14,)</f>
        <v>RA</v>
      </c>
      <c r="M83"/>
    </row>
    <row r="84" spans="1:13" x14ac:dyDescent="0.25">
      <c r="A84" s="1" t="s">
        <v>431</v>
      </c>
      <c r="B84" s="1" t="s">
        <v>509</v>
      </c>
      <c r="C84" s="1" t="s">
        <v>502</v>
      </c>
      <c r="D84" s="1" t="s">
        <v>439</v>
      </c>
      <c r="E84" s="2">
        <v>40000</v>
      </c>
      <c r="F84" s="2">
        <v>1148</v>
      </c>
      <c r="G84" s="1">
        <v>442.65</v>
      </c>
      <c r="H84" s="2">
        <v>1216</v>
      </c>
      <c r="I84" s="1">
        <v>0</v>
      </c>
      <c r="J84" s="2">
        <v>37193.35</v>
      </c>
      <c r="K84" s="2" t="str">
        <f>+VLOOKUP(A84,[1]AGOSTO!A$3:M$457,13,)</f>
        <v>M</v>
      </c>
      <c r="L84" s="6" t="str">
        <f>+VLOOKUP(A84,[1]AGOSTO!A$3:N$457,14,)</f>
        <v>RA</v>
      </c>
      <c r="M84"/>
    </row>
    <row r="85" spans="1:13" x14ac:dyDescent="0.25">
      <c r="A85" s="1" t="s">
        <v>436</v>
      </c>
      <c r="B85" s="1" t="s">
        <v>465</v>
      </c>
      <c r="C85" s="1" t="s">
        <v>502</v>
      </c>
      <c r="D85" s="1" t="s">
        <v>441</v>
      </c>
      <c r="E85" s="2">
        <v>25000</v>
      </c>
      <c r="F85" s="1">
        <v>717.5</v>
      </c>
      <c r="G85" s="1">
        <v>0</v>
      </c>
      <c r="H85" s="1">
        <v>760</v>
      </c>
      <c r="I85" s="1">
        <v>0</v>
      </c>
      <c r="J85" s="2">
        <v>23522.5</v>
      </c>
      <c r="K85" s="2" t="str">
        <f>+VLOOKUP(A85,[1]AGOSTO!A$3:M$457,13,)</f>
        <v>F</v>
      </c>
      <c r="L85" s="6" t="str">
        <f>+VLOOKUP(A85,[1]AGOSTO!A$3:N$457,14,)</f>
        <v>RA</v>
      </c>
      <c r="M85"/>
    </row>
    <row r="86" spans="1:13" x14ac:dyDescent="0.25">
      <c r="A86" s="1" t="s">
        <v>433</v>
      </c>
      <c r="B86" s="1" t="s">
        <v>465</v>
      </c>
      <c r="C86" s="1" t="s">
        <v>502</v>
      </c>
      <c r="D86" s="1" t="s">
        <v>441</v>
      </c>
      <c r="E86" s="2">
        <v>35000</v>
      </c>
      <c r="F86" s="2">
        <v>1004.5</v>
      </c>
      <c r="G86" s="1">
        <v>0</v>
      </c>
      <c r="H86" s="2">
        <v>1064</v>
      </c>
      <c r="I86" s="1">
        <v>0</v>
      </c>
      <c r="J86" s="2">
        <v>32931.5</v>
      </c>
      <c r="K86" s="2" t="str">
        <f>+VLOOKUP(A86,[1]AGOSTO!A$3:M$457,13,)</f>
        <v>F</v>
      </c>
      <c r="L86" s="6" t="str">
        <f>+VLOOKUP(A86,[1]AGOSTO!A$3:N$457,14,)</f>
        <v>RA</v>
      </c>
      <c r="M86"/>
    </row>
    <row r="87" spans="1:13" x14ac:dyDescent="0.25">
      <c r="A87" s="1" t="s">
        <v>22</v>
      </c>
      <c r="B87" s="1" t="s">
        <v>469</v>
      </c>
      <c r="C87" s="1" t="s">
        <v>21</v>
      </c>
      <c r="D87" s="1" t="s">
        <v>443</v>
      </c>
      <c r="E87" s="2">
        <v>45000</v>
      </c>
      <c r="F87" s="2">
        <v>1291.5</v>
      </c>
      <c r="G87" s="2">
        <v>1148.33</v>
      </c>
      <c r="H87" s="2">
        <v>1368</v>
      </c>
      <c r="I87" s="1">
        <v>159.6</v>
      </c>
      <c r="J87" s="2">
        <v>41032.57</v>
      </c>
      <c r="K87" s="2" t="str">
        <f>+VLOOKUP(A87,[1]AGOSTO!A$3:M$457,13,)</f>
        <v>F</v>
      </c>
      <c r="L87" s="6" t="str">
        <f>+VLOOKUP(A87,[1]AGOSTO!A$3:N$457,14,)</f>
        <v>F</v>
      </c>
      <c r="M87"/>
    </row>
    <row r="88" spans="1:13" x14ac:dyDescent="0.25">
      <c r="A88" s="1" t="s">
        <v>23</v>
      </c>
      <c r="B88" s="1" t="s">
        <v>469</v>
      </c>
      <c r="C88" s="1" t="s">
        <v>21</v>
      </c>
      <c r="D88" s="1" t="s">
        <v>443</v>
      </c>
      <c r="E88" s="2">
        <v>45000</v>
      </c>
      <c r="F88" s="2">
        <v>1291.5</v>
      </c>
      <c r="G88" s="2">
        <v>1004.72</v>
      </c>
      <c r="H88" s="2">
        <v>1368</v>
      </c>
      <c r="I88" s="1">
        <v>280.33999999999997</v>
      </c>
      <c r="J88" s="2">
        <v>41055.440000000002</v>
      </c>
      <c r="K88" s="2" t="str">
        <f>+VLOOKUP(A88,[1]AGOSTO!A$3:M$457,13,)</f>
        <v>F</v>
      </c>
      <c r="L88" s="6" t="str">
        <f>+VLOOKUP(A88,[1]AGOSTO!A$3:N$457,14,)</f>
        <v>F</v>
      </c>
      <c r="M88"/>
    </row>
    <row r="89" spans="1:13" x14ac:dyDescent="0.25">
      <c r="A89" s="1" t="s">
        <v>25</v>
      </c>
      <c r="B89" s="1" t="s">
        <v>480</v>
      </c>
      <c r="C89" s="1" t="s">
        <v>21</v>
      </c>
      <c r="D89" s="1" t="s">
        <v>443</v>
      </c>
      <c r="E89" s="2">
        <v>45000</v>
      </c>
      <c r="F89" s="2">
        <v>1291.5</v>
      </c>
      <c r="G89" s="1">
        <v>891.01</v>
      </c>
      <c r="H89" s="2">
        <v>1368</v>
      </c>
      <c r="I89" s="2">
        <v>1951.13</v>
      </c>
      <c r="J89" s="2">
        <v>39498.36</v>
      </c>
      <c r="K89" s="2" t="str">
        <f>+VLOOKUP(A89,[1]AGOSTO!A$3:M$457,13,)</f>
        <v>F</v>
      </c>
      <c r="L89" s="6" t="str">
        <f>+VLOOKUP(A89,[1]AGOSTO!A$3:N$457,14,)</f>
        <v>F</v>
      </c>
      <c r="M89"/>
    </row>
    <row r="90" spans="1:13" x14ac:dyDescent="0.25">
      <c r="A90" s="1" t="s">
        <v>26</v>
      </c>
      <c r="B90" s="1" t="s">
        <v>27</v>
      </c>
      <c r="C90" s="1" t="s">
        <v>21</v>
      </c>
      <c r="D90" s="1" t="s">
        <v>441</v>
      </c>
      <c r="E90" s="2">
        <v>25000</v>
      </c>
      <c r="F90" s="1">
        <v>717.5</v>
      </c>
      <c r="G90" s="1">
        <v>0</v>
      </c>
      <c r="H90" s="1">
        <v>760</v>
      </c>
      <c r="I90" s="1">
        <v>159.6</v>
      </c>
      <c r="J90" s="2">
        <v>23362.9</v>
      </c>
      <c r="K90" s="2" t="str">
        <f>+VLOOKUP(A90,[1]AGOSTO!A$3:M$457,13,)</f>
        <v>F</v>
      </c>
      <c r="L90" s="6" t="str">
        <f>+VLOOKUP(A90,[1]AGOSTO!A$3:N$457,14,)</f>
        <v>F</v>
      </c>
      <c r="M90"/>
    </row>
    <row r="91" spans="1:13" x14ac:dyDescent="0.25">
      <c r="A91" s="1" t="s">
        <v>468</v>
      </c>
      <c r="B91" s="1" t="s">
        <v>469</v>
      </c>
      <c r="C91" s="1" t="s">
        <v>21</v>
      </c>
      <c r="D91" s="1" t="s">
        <v>441</v>
      </c>
      <c r="E91" s="2">
        <v>45000</v>
      </c>
      <c r="F91" s="2">
        <v>1291.5</v>
      </c>
      <c r="G91" s="1">
        <v>558.16999999999996</v>
      </c>
      <c r="H91" s="2">
        <v>1368</v>
      </c>
      <c r="I91" s="2">
        <v>2673.08</v>
      </c>
      <c r="J91" s="2">
        <v>39109.25</v>
      </c>
      <c r="K91" s="2" t="str">
        <f>+VLOOKUP(A91,[1]AGOSTO!A$3:M$457,13,)</f>
        <v>F</v>
      </c>
      <c r="L91" s="6" t="str">
        <f>+VLOOKUP(A91,[1]AGOSTO!A$3:N$457,14,)</f>
        <v>F</v>
      </c>
      <c r="M91"/>
    </row>
    <row r="92" spans="1:13" x14ac:dyDescent="0.25">
      <c r="A92" s="1" t="s">
        <v>28</v>
      </c>
      <c r="B92" s="1" t="s">
        <v>465</v>
      </c>
      <c r="C92" s="1" t="s">
        <v>21</v>
      </c>
      <c r="D92" s="1" t="s">
        <v>441</v>
      </c>
      <c r="E92" s="2">
        <v>30000</v>
      </c>
      <c r="F92" s="1">
        <v>861</v>
      </c>
      <c r="G92" s="1">
        <v>0</v>
      </c>
      <c r="H92" s="1">
        <v>912</v>
      </c>
      <c r="I92" s="1">
        <v>0</v>
      </c>
      <c r="J92" s="2">
        <v>28227</v>
      </c>
      <c r="K92" s="2" t="str">
        <f>+VLOOKUP(A92,[1]AGOSTO!A$3:M$457,13,)</f>
        <v>F</v>
      </c>
      <c r="L92" s="6" t="str">
        <f>+VLOOKUP(A92,[1]AGOSTO!A$3:N$457,14,)</f>
        <v>F</v>
      </c>
      <c r="M92"/>
    </row>
    <row r="93" spans="1:13" x14ac:dyDescent="0.25">
      <c r="A93" s="1" t="s">
        <v>24</v>
      </c>
      <c r="B93" s="1" t="s">
        <v>483</v>
      </c>
      <c r="C93" s="1" t="s">
        <v>21</v>
      </c>
      <c r="D93" s="1" t="s">
        <v>443</v>
      </c>
      <c r="E93" s="2">
        <v>85000</v>
      </c>
      <c r="F93" s="2">
        <v>2439.5</v>
      </c>
      <c r="G93" s="2">
        <v>8576.99</v>
      </c>
      <c r="H93" s="2">
        <v>2584</v>
      </c>
      <c r="I93" s="1">
        <v>0</v>
      </c>
      <c r="J93" s="2">
        <v>71399.509999999995</v>
      </c>
      <c r="K93" s="2" t="str">
        <f>+VLOOKUP(A93,[1]AGOSTO!A$3:M$457,13,)</f>
        <v>M</v>
      </c>
      <c r="L93" s="6" t="str">
        <f>+VLOOKUP(A93,[1]AGOSTO!A$3:N$457,14,)</f>
        <v>F</v>
      </c>
      <c r="M93"/>
    </row>
    <row r="94" spans="1:13" x14ac:dyDescent="0.25">
      <c r="A94" s="1" t="s">
        <v>47</v>
      </c>
      <c r="B94" s="1" t="s">
        <v>489</v>
      </c>
      <c r="C94" s="1" t="s">
        <v>488</v>
      </c>
      <c r="D94" s="1" t="s">
        <v>443</v>
      </c>
      <c r="E94" s="2">
        <v>50000</v>
      </c>
      <c r="F94" s="2">
        <v>1435</v>
      </c>
      <c r="G94" s="2">
        <v>1854</v>
      </c>
      <c r="H94" s="2">
        <v>1520</v>
      </c>
      <c r="I94" s="2">
        <v>1000</v>
      </c>
      <c r="J94" s="2">
        <v>44191</v>
      </c>
      <c r="K94" s="2" t="str">
        <f>+VLOOKUP(A94,[1]AGOSTO!A$3:M$457,13,)</f>
        <v>M</v>
      </c>
      <c r="L94" s="6" t="str">
        <f>+VLOOKUP(A94,[1]AGOSTO!A$3:N$457,14,)</f>
        <v>Q</v>
      </c>
      <c r="M94"/>
    </row>
    <row r="95" spans="1:13" x14ac:dyDescent="0.25">
      <c r="A95" s="1" t="s">
        <v>556</v>
      </c>
      <c r="B95" s="1" t="s">
        <v>465</v>
      </c>
      <c r="C95" s="1" t="s">
        <v>488</v>
      </c>
      <c r="D95" s="1" t="s">
        <v>441</v>
      </c>
      <c r="E95" s="2">
        <v>40000</v>
      </c>
      <c r="F95" s="2">
        <v>1148</v>
      </c>
      <c r="G95" s="1">
        <v>442.65</v>
      </c>
      <c r="H95" s="2">
        <v>1216</v>
      </c>
      <c r="I95" s="1">
        <v>0</v>
      </c>
      <c r="J95" s="2">
        <v>37193.35</v>
      </c>
      <c r="K95" s="2" t="str">
        <f>+VLOOKUP(A95,[1]AGOSTO!A$3:M$457,13,)</f>
        <v>F</v>
      </c>
      <c r="L95" s="6" t="str">
        <f>+VLOOKUP(A95,[1]AGOSTO!A$3:N$457,14,)</f>
        <v>Q</v>
      </c>
      <c r="M95"/>
    </row>
    <row r="96" spans="1:13" x14ac:dyDescent="0.25">
      <c r="A96" s="1" t="s">
        <v>48</v>
      </c>
      <c r="B96" s="1" t="s">
        <v>49</v>
      </c>
      <c r="C96" s="1" t="s">
        <v>488</v>
      </c>
      <c r="D96" s="1" t="s">
        <v>439</v>
      </c>
      <c r="E96" s="2">
        <v>35000</v>
      </c>
      <c r="F96" s="2">
        <v>1004.5</v>
      </c>
      <c r="G96" s="1">
        <v>0</v>
      </c>
      <c r="H96" s="2">
        <v>1064</v>
      </c>
      <c r="I96" s="1">
        <v>957.62</v>
      </c>
      <c r="J96" s="2">
        <v>31973.88</v>
      </c>
      <c r="K96" s="2" t="str">
        <f>+VLOOKUP(A96,[1]AGOSTO!A$3:M$457,13,)</f>
        <v>M</v>
      </c>
      <c r="L96" s="6" t="str">
        <f>+VLOOKUP(A96,[1]AGOSTO!A$3:N$457,14,)</f>
        <v>Q</v>
      </c>
      <c r="M96"/>
    </row>
    <row r="97" spans="1:13" x14ac:dyDescent="0.25">
      <c r="A97" s="1" t="s">
        <v>50</v>
      </c>
      <c r="B97" s="1" t="s">
        <v>49</v>
      </c>
      <c r="C97" s="1" t="s">
        <v>488</v>
      </c>
      <c r="D97" s="1" t="s">
        <v>439</v>
      </c>
      <c r="E97" s="2">
        <v>50000</v>
      </c>
      <c r="F97" s="2">
        <v>1435</v>
      </c>
      <c r="G97" s="2">
        <v>1854</v>
      </c>
      <c r="H97" s="2">
        <v>1520</v>
      </c>
      <c r="I97" s="1">
        <v>159.6</v>
      </c>
      <c r="J97" s="2">
        <v>45031.4</v>
      </c>
      <c r="K97" s="2" t="str">
        <f>+VLOOKUP(A97,[1]AGOSTO!A$3:M$457,13,)</f>
        <v>M</v>
      </c>
      <c r="L97" s="6" t="str">
        <f>+VLOOKUP(A97,[1]AGOSTO!A$3:N$457,14,)</f>
        <v>Q</v>
      </c>
      <c r="M97"/>
    </row>
    <row r="98" spans="1:13" x14ac:dyDescent="0.25">
      <c r="A98" s="1" t="s">
        <v>82</v>
      </c>
      <c r="B98" s="1" t="s">
        <v>527</v>
      </c>
      <c r="C98" s="1" t="s">
        <v>76</v>
      </c>
      <c r="D98" s="1" t="s">
        <v>439</v>
      </c>
      <c r="E98" s="2">
        <v>75000</v>
      </c>
      <c r="F98" s="2">
        <v>2152.5</v>
      </c>
      <c r="G98" s="2">
        <v>6309.38</v>
      </c>
      <c r="H98" s="2">
        <v>2280</v>
      </c>
      <c r="I98" s="1">
        <v>0</v>
      </c>
      <c r="J98" s="2">
        <v>64258.12</v>
      </c>
      <c r="K98" s="2" t="str">
        <f>+VLOOKUP(A98,[1]AGOSTO!A$3:M$457,13,)</f>
        <v>F</v>
      </c>
      <c r="L98" s="6" t="str">
        <f>+VLOOKUP(A98,[1]AGOSTO!A$3:N$457,14,)</f>
        <v>O</v>
      </c>
      <c r="M98"/>
    </row>
    <row r="99" spans="1:13" x14ac:dyDescent="0.25">
      <c r="A99" s="1" t="s">
        <v>79</v>
      </c>
      <c r="B99" s="1" t="s">
        <v>7</v>
      </c>
      <c r="C99" s="1" t="s">
        <v>76</v>
      </c>
      <c r="D99" s="1" t="s">
        <v>441</v>
      </c>
      <c r="E99" s="2">
        <v>50000</v>
      </c>
      <c r="F99" s="2">
        <v>1435</v>
      </c>
      <c r="G99" s="2">
        <v>1854</v>
      </c>
      <c r="H99" s="2">
        <v>1520</v>
      </c>
      <c r="I99" s="1">
        <v>235.67</v>
      </c>
      <c r="J99" s="2">
        <v>44955.33</v>
      </c>
      <c r="K99" s="2" t="str">
        <f>+VLOOKUP(A99,[1]AGOSTO!A$3:M$457,13,)</f>
        <v>F</v>
      </c>
      <c r="L99" s="6" t="str">
        <f>+VLOOKUP(A99,[1]AGOSTO!A$3:N$457,14,)</f>
        <v>O</v>
      </c>
      <c r="M99"/>
    </row>
    <row r="100" spans="1:13" x14ac:dyDescent="0.25">
      <c r="A100" s="1" t="s">
        <v>80</v>
      </c>
      <c r="B100" s="1" t="s">
        <v>81</v>
      </c>
      <c r="C100" s="1" t="s">
        <v>76</v>
      </c>
      <c r="D100" s="1" t="s">
        <v>439</v>
      </c>
      <c r="E100" s="2">
        <v>75000</v>
      </c>
      <c r="F100" s="2">
        <v>2152.5</v>
      </c>
      <c r="G100" s="2">
        <v>6309.38</v>
      </c>
      <c r="H100" s="2">
        <v>2280</v>
      </c>
      <c r="I100" s="1">
        <v>0</v>
      </c>
      <c r="J100" s="2">
        <v>64258.12</v>
      </c>
      <c r="K100" s="2" t="str">
        <f>+VLOOKUP(A100,[1]AGOSTO!A$3:M$457,13,)</f>
        <v>M</v>
      </c>
      <c r="L100" s="6" t="str">
        <f>+VLOOKUP(A100,[1]AGOSTO!A$3:N$457,14,)</f>
        <v>O</v>
      </c>
      <c r="M100"/>
    </row>
    <row r="101" spans="1:13" x14ac:dyDescent="0.25">
      <c r="A101" s="1" t="s">
        <v>77</v>
      </c>
      <c r="B101" s="1" t="s">
        <v>78</v>
      </c>
      <c r="C101" s="1" t="s">
        <v>76</v>
      </c>
      <c r="D101" s="1" t="s">
        <v>443</v>
      </c>
      <c r="E101" s="2">
        <v>35000</v>
      </c>
      <c r="F101" s="2">
        <v>1004.5</v>
      </c>
      <c r="G101" s="1">
        <v>0</v>
      </c>
      <c r="H101" s="2">
        <v>1064</v>
      </c>
      <c r="I101" s="1">
        <v>0</v>
      </c>
      <c r="J101" s="2">
        <v>32931.5</v>
      </c>
      <c r="K101" s="2" t="str">
        <f>+VLOOKUP(A101,[1]AGOSTO!A$3:M$457,13,)</f>
        <v>F</v>
      </c>
      <c r="L101" s="6" t="str">
        <f>+VLOOKUP(A101,[1]AGOSTO!A$3:N$457,14,)</f>
        <v>O</v>
      </c>
      <c r="M101"/>
    </row>
    <row r="102" spans="1:13" x14ac:dyDescent="0.25">
      <c r="A102" s="1" t="s">
        <v>68</v>
      </c>
      <c r="B102" s="1" t="s">
        <v>7</v>
      </c>
      <c r="C102" s="1" t="s">
        <v>60</v>
      </c>
      <c r="D102" s="1" t="s">
        <v>441</v>
      </c>
      <c r="E102" s="2">
        <v>34000</v>
      </c>
      <c r="F102" s="1">
        <v>975.8</v>
      </c>
      <c r="G102" s="1">
        <v>0</v>
      </c>
      <c r="H102" s="2">
        <v>1033.5999999999999</v>
      </c>
      <c r="I102" s="1">
        <v>159.6</v>
      </c>
      <c r="J102" s="2">
        <v>31831</v>
      </c>
      <c r="K102" s="2" t="str">
        <f>+VLOOKUP(A102,[1]AGOSTO!A$3:M$457,13,)</f>
        <v>F</v>
      </c>
      <c r="L102" s="6" t="str">
        <f>+VLOOKUP(A102,[1]AGOSTO!A$3:N$457,14,)</f>
        <v>J</v>
      </c>
      <c r="M102"/>
    </row>
    <row r="103" spans="1:13" x14ac:dyDescent="0.25">
      <c r="A103" s="1" t="s">
        <v>65</v>
      </c>
      <c r="B103" s="1" t="s">
        <v>461</v>
      </c>
      <c r="C103" s="1" t="s">
        <v>60</v>
      </c>
      <c r="D103" s="1" t="s">
        <v>439</v>
      </c>
      <c r="E103" s="2">
        <v>65000</v>
      </c>
      <c r="F103" s="2">
        <v>1865.5</v>
      </c>
      <c r="G103" s="2">
        <v>4427.58</v>
      </c>
      <c r="H103" s="2">
        <v>1976</v>
      </c>
      <c r="I103" s="2">
        <v>2255.64</v>
      </c>
      <c r="J103" s="2">
        <v>54475.28</v>
      </c>
      <c r="K103" s="2" t="str">
        <f>+VLOOKUP(A103,[1]AGOSTO!A$3:M$457,13,)</f>
        <v>F</v>
      </c>
      <c r="L103" s="6" t="str">
        <f>+VLOOKUP(A103,[1]AGOSTO!A$3:N$457,14,)</f>
        <v>J</v>
      </c>
      <c r="M103"/>
    </row>
    <row r="104" spans="1:13" x14ac:dyDescent="0.25">
      <c r="A104" s="1" t="s">
        <v>63</v>
      </c>
      <c r="B104" s="1" t="s">
        <v>64</v>
      </c>
      <c r="C104" s="1" t="s">
        <v>60</v>
      </c>
      <c r="D104" s="1" t="s">
        <v>441</v>
      </c>
      <c r="E104" s="2">
        <v>31500</v>
      </c>
      <c r="F104" s="1">
        <v>904.05</v>
      </c>
      <c r="G104" s="1">
        <v>0</v>
      </c>
      <c r="H104" s="1">
        <v>957.6</v>
      </c>
      <c r="I104" s="1">
        <v>0</v>
      </c>
      <c r="J104" s="2">
        <v>29638.35</v>
      </c>
      <c r="K104" s="2" t="str">
        <f>+VLOOKUP(A104,[1]AGOSTO!A$3:M$457,13,)</f>
        <v>F</v>
      </c>
      <c r="L104" s="6" t="str">
        <f>+VLOOKUP(A104,[1]AGOSTO!A$3:N$457,14,)</f>
        <v>J</v>
      </c>
      <c r="M104"/>
    </row>
    <row r="105" spans="1:13" x14ac:dyDescent="0.25">
      <c r="A105" s="1" t="s">
        <v>70</v>
      </c>
      <c r="B105" s="1" t="s">
        <v>3</v>
      </c>
      <c r="C105" s="1" t="s">
        <v>60</v>
      </c>
      <c r="D105" s="1" t="s">
        <v>439</v>
      </c>
      <c r="E105" s="2">
        <v>42500</v>
      </c>
      <c r="F105" s="2">
        <v>1219.75</v>
      </c>
      <c r="G105" s="1">
        <v>795.49</v>
      </c>
      <c r="H105" s="2">
        <v>1292</v>
      </c>
      <c r="I105" s="1">
        <v>159.6</v>
      </c>
      <c r="J105" s="2">
        <v>39033.160000000003</v>
      </c>
      <c r="K105" s="2" t="str">
        <f>+VLOOKUP(A105,[1]AGOSTO!A$3:M$457,13,)</f>
        <v>F</v>
      </c>
      <c r="L105" s="6" t="str">
        <f>+VLOOKUP(A105,[1]AGOSTO!A$3:N$457,14,)</f>
        <v>J</v>
      </c>
      <c r="M105"/>
    </row>
    <row r="106" spans="1:13" x14ac:dyDescent="0.25">
      <c r="A106" s="1" t="s">
        <v>62</v>
      </c>
      <c r="B106" s="1" t="s">
        <v>492</v>
      </c>
      <c r="C106" s="1" t="s">
        <v>60</v>
      </c>
      <c r="D106" s="1" t="s">
        <v>439</v>
      </c>
      <c r="E106" s="2">
        <v>72000</v>
      </c>
      <c r="F106" s="2">
        <v>2066.4</v>
      </c>
      <c r="G106" s="2">
        <v>5401.74</v>
      </c>
      <c r="H106" s="2">
        <v>2188.8000000000002</v>
      </c>
      <c r="I106" s="2">
        <v>2152.08</v>
      </c>
      <c r="J106" s="2">
        <v>60190.98</v>
      </c>
      <c r="K106" s="2" t="str">
        <f>+VLOOKUP(A106,[1]AGOSTO!A$3:M$457,13,)</f>
        <v>F</v>
      </c>
      <c r="L106" s="6" t="str">
        <f>+VLOOKUP(A106,[1]AGOSTO!A$3:N$457,14,)</f>
        <v>J</v>
      </c>
      <c r="M106"/>
    </row>
    <row r="107" spans="1:13" x14ac:dyDescent="0.25">
      <c r="A107" s="1" t="s">
        <v>66</v>
      </c>
      <c r="B107" s="1" t="s">
        <v>461</v>
      </c>
      <c r="C107" s="1" t="s">
        <v>60</v>
      </c>
      <c r="D107" s="1" t="s">
        <v>439</v>
      </c>
      <c r="E107" s="2">
        <v>54000</v>
      </c>
      <c r="F107" s="2">
        <v>1549.8</v>
      </c>
      <c r="G107" s="2">
        <v>2418.54</v>
      </c>
      <c r="H107" s="2">
        <v>1641.6</v>
      </c>
      <c r="I107" s="1">
        <v>0</v>
      </c>
      <c r="J107" s="2">
        <v>48390.06</v>
      </c>
      <c r="K107" s="2" t="str">
        <f>+VLOOKUP(A107,[1]AGOSTO!A$3:M$457,13,)</f>
        <v>M</v>
      </c>
      <c r="L107" s="6" t="str">
        <f>+VLOOKUP(A107,[1]AGOSTO!A$3:N$457,14,)</f>
        <v>J</v>
      </c>
      <c r="M107"/>
    </row>
    <row r="108" spans="1:13" x14ac:dyDescent="0.25">
      <c r="A108" s="1" t="s">
        <v>61</v>
      </c>
      <c r="B108" s="1" t="s">
        <v>461</v>
      </c>
      <c r="C108" s="1" t="s">
        <v>60</v>
      </c>
      <c r="D108" s="1" t="s">
        <v>443</v>
      </c>
      <c r="E108" s="2">
        <v>50000</v>
      </c>
      <c r="F108" s="2">
        <v>1435</v>
      </c>
      <c r="G108" s="2">
        <v>1854</v>
      </c>
      <c r="H108" s="2">
        <v>1520</v>
      </c>
      <c r="I108" s="1">
        <v>735.67</v>
      </c>
      <c r="J108" s="2">
        <v>44455.33</v>
      </c>
      <c r="K108" s="2" t="str">
        <f>+VLOOKUP(A108,[1]AGOSTO!A$3:M$457,13,)</f>
        <v>F</v>
      </c>
      <c r="L108" s="6" t="str">
        <f>+VLOOKUP(A108,[1]AGOSTO!A$3:N$457,14,)</f>
        <v>J</v>
      </c>
      <c r="M108"/>
    </row>
    <row r="109" spans="1:13" x14ac:dyDescent="0.25">
      <c r="A109" s="1" t="s">
        <v>71</v>
      </c>
      <c r="B109" s="1" t="s">
        <v>27</v>
      </c>
      <c r="C109" s="1" t="s">
        <v>60</v>
      </c>
      <c r="D109" s="1" t="s">
        <v>441</v>
      </c>
      <c r="E109" s="2">
        <v>13750</v>
      </c>
      <c r="F109" s="1">
        <v>394.63</v>
      </c>
      <c r="G109" s="1">
        <v>0</v>
      </c>
      <c r="H109" s="1">
        <v>418</v>
      </c>
      <c r="I109" s="1">
        <v>159.6</v>
      </c>
      <c r="J109" s="2">
        <v>12777.77</v>
      </c>
      <c r="K109" s="2" t="str">
        <f>+VLOOKUP(A109,[1]AGOSTO!A$3:M$457,13,)</f>
        <v>F</v>
      </c>
      <c r="L109" s="6" t="str">
        <f>+VLOOKUP(A109,[1]AGOSTO!A$3:N$457,14,)</f>
        <v>J</v>
      </c>
      <c r="M109"/>
    </row>
    <row r="110" spans="1:13" x14ac:dyDescent="0.25">
      <c r="A110" s="1" t="s">
        <v>549</v>
      </c>
      <c r="B110" s="1" t="s">
        <v>465</v>
      </c>
      <c r="C110" s="1" t="s">
        <v>60</v>
      </c>
      <c r="D110" s="1" t="s">
        <v>441</v>
      </c>
      <c r="E110" s="2">
        <v>30000</v>
      </c>
      <c r="F110" s="1">
        <v>861</v>
      </c>
      <c r="G110" s="1">
        <v>0</v>
      </c>
      <c r="H110" s="1">
        <v>912</v>
      </c>
      <c r="I110" s="2">
        <v>1457.62</v>
      </c>
      <c r="J110" s="2">
        <v>26769.38</v>
      </c>
      <c r="K110" s="2" t="str">
        <f>+VLOOKUP(A110,[1]AGOSTO!A$3:M$457,13,)</f>
        <v>F</v>
      </c>
      <c r="L110" s="6" t="str">
        <f>+VLOOKUP(A110,[1]AGOSTO!A$3:N$457,14,)</f>
        <v>J</v>
      </c>
      <c r="M110"/>
    </row>
    <row r="111" spans="1:13" x14ac:dyDescent="0.25">
      <c r="A111" s="1" t="s">
        <v>69</v>
      </c>
      <c r="B111" s="1" t="s">
        <v>533</v>
      </c>
      <c r="C111" s="1" t="s">
        <v>60</v>
      </c>
      <c r="D111" s="1" t="s">
        <v>439</v>
      </c>
      <c r="E111" s="2">
        <v>160000</v>
      </c>
      <c r="F111" s="2">
        <v>4592</v>
      </c>
      <c r="G111" s="2">
        <v>26218.87</v>
      </c>
      <c r="H111" s="2">
        <v>4864</v>
      </c>
      <c r="I111" s="1">
        <v>235.67</v>
      </c>
      <c r="J111" s="2">
        <v>124089.46</v>
      </c>
      <c r="K111" s="2" t="str">
        <f>+VLOOKUP(A111,[1]AGOSTO!A$3:M$457,13,)</f>
        <v>F</v>
      </c>
      <c r="L111" s="6" t="str">
        <f>+VLOOKUP(A111,[1]AGOSTO!A$3:N$457,14,)</f>
        <v>J</v>
      </c>
      <c r="M111"/>
    </row>
    <row r="112" spans="1:13" x14ac:dyDescent="0.25">
      <c r="A112" s="1" t="s">
        <v>67</v>
      </c>
      <c r="B112" s="1" t="s">
        <v>461</v>
      </c>
      <c r="C112" s="1" t="s">
        <v>60</v>
      </c>
      <c r="D112" s="1" t="s">
        <v>443</v>
      </c>
      <c r="E112" s="2">
        <v>52000</v>
      </c>
      <c r="F112" s="2">
        <v>1492.4</v>
      </c>
      <c r="G112" s="2">
        <v>1621.63</v>
      </c>
      <c r="H112" s="2">
        <v>1580.8</v>
      </c>
      <c r="I112" s="2">
        <v>3590.52</v>
      </c>
      <c r="J112" s="2">
        <v>43714.65</v>
      </c>
      <c r="K112" s="2" t="str">
        <f>+VLOOKUP(A112,[1]AGOSTO!A$3:M$457,13,)</f>
        <v>F</v>
      </c>
      <c r="L112" s="6" t="str">
        <f>+VLOOKUP(A112,[1]AGOSTO!A$3:N$457,14,)</f>
        <v>J</v>
      </c>
      <c r="M112"/>
    </row>
    <row r="113" spans="1:13" x14ac:dyDescent="0.25">
      <c r="A113" s="1" t="s">
        <v>420</v>
      </c>
      <c r="B113" s="1" t="s">
        <v>474</v>
      </c>
      <c r="C113" s="1" t="s">
        <v>473</v>
      </c>
      <c r="D113" s="1" t="s">
        <v>439</v>
      </c>
      <c r="E113" s="2">
        <v>105000</v>
      </c>
      <c r="F113" s="2">
        <v>3013.5</v>
      </c>
      <c r="G113" s="2">
        <v>13281.49</v>
      </c>
      <c r="H113" s="2">
        <v>3192</v>
      </c>
      <c r="I113" s="2">
        <v>4911.72</v>
      </c>
      <c r="J113" s="2">
        <v>80601.289999999994</v>
      </c>
      <c r="K113" s="2" t="str">
        <f>+VLOOKUP(A113,[1]AGOSTO!A$3:M$457,13,)</f>
        <v>M</v>
      </c>
      <c r="L113" s="6" t="str">
        <f>+VLOOKUP(A113,[1]AGOSTO!A$3:N$457,14,)</f>
        <v>SB</v>
      </c>
      <c r="M113"/>
    </row>
    <row r="114" spans="1:13" x14ac:dyDescent="0.25">
      <c r="A114" s="1" t="s">
        <v>421</v>
      </c>
      <c r="B114" s="1" t="s">
        <v>499</v>
      </c>
      <c r="C114" s="1" t="s">
        <v>473</v>
      </c>
      <c r="D114" s="1" t="s">
        <v>439</v>
      </c>
      <c r="E114" s="2">
        <v>30000</v>
      </c>
      <c r="F114" s="1">
        <v>861</v>
      </c>
      <c r="G114" s="1">
        <v>0</v>
      </c>
      <c r="H114" s="1">
        <v>912</v>
      </c>
      <c r="I114" s="1">
        <v>957.62</v>
      </c>
      <c r="J114" s="2">
        <v>27269.38</v>
      </c>
      <c r="K114" s="2" t="str">
        <f>+VLOOKUP(A114,[1]AGOSTO!A$3:M$457,13,)</f>
        <v>F</v>
      </c>
      <c r="L114" s="6" t="str">
        <f>+VLOOKUP(A114,[1]AGOSTO!A$3:N$457,14,)</f>
        <v>SB</v>
      </c>
      <c r="M114"/>
    </row>
    <row r="115" spans="1:13" x14ac:dyDescent="0.25">
      <c r="A115" s="1" t="s">
        <v>422</v>
      </c>
      <c r="B115" s="1" t="s">
        <v>7</v>
      </c>
      <c r="C115" s="1" t="s">
        <v>473</v>
      </c>
      <c r="D115" s="1" t="s">
        <v>443</v>
      </c>
      <c r="E115" s="2">
        <v>30000</v>
      </c>
      <c r="F115" s="1">
        <v>861</v>
      </c>
      <c r="G115" s="1">
        <v>0</v>
      </c>
      <c r="H115" s="1">
        <v>912</v>
      </c>
      <c r="I115" s="1">
        <v>235.67</v>
      </c>
      <c r="J115" s="2">
        <v>27991.33</v>
      </c>
      <c r="K115" s="2" t="str">
        <f>+VLOOKUP(A115,[1]AGOSTO!A$3:M$457,13,)</f>
        <v>F</v>
      </c>
      <c r="L115" s="6" t="str">
        <f>+VLOOKUP(A115,[1]AGOSTO!A$3:N$457,14,)</f>
        <v>SB</v>
      </c>
      <c r="M115"/>
    </row>
    <row r="116" spans="1:13" x14ac:dyDescent="0.25">
      <c r="A116" s="1" t="s">
        <v>419</v>
      </c>
      <c r="B116" s="1" t="s">
        <v>493</v>
      </c>
      <c r="C116" s="1" t="s">
        <v>473</v>
      </c>
      <c r="D116" s="1" t="s">
        <v>439</v>
      </c>
      <c r="E116" s="2">
        <v>31500</v>
      </c>
      <c r="F116" s="1">
        <v>904.05</v>
      </c>
      <c r="G116" s="1">
        <v>0</v>
      </c>
      <c r="H116" s="1">
        <v>957.6</v>
      </c>
      <c r="I116" s="2">
        <v>1957.62</v>
      </c>
      <c r="J116" s="2">
        <v>27680.73</v>
      </c>
      <c r="K116" s="2" t="str">
        <f>+VLOOKUP(A116,[1]AGOSTO!A$3:M$457,13,)</f>
        <v>M</v>
      </c>
      <c r="L116" s="6" t="str">
        <f>+VLOOKUP(A116,[1]AGOSTO!A$3:N$457,14,)</f>
        <v>SB</v>
      </c>
      <c r="M116"/>
    </row>
    <row r="117" spans="1:13" x14ac:dyDescent="0.25">
      <c r="A117" s="1" t="s">
        <v>75</v>
      </c>
      <c r="B117" s="1" t="s">
        <v>3</v>
      </c>
      <c r="C117" s="1" t="s">
        <v>564</v>
      </c>
      <c r="D117" s="1" t="s">
        <v>439</v>
      </c>
      <c r="E117" s="2">
        <v>50000</v>
      </c>
      <c r="F117" s="2">
        <v>1435</v>
      </c>
      <c r="G117" s="2">
        <v>1854</v>
      </c>
      <c r="H117" s="2">
        <v>1520</v>
      </c>
      <c r="I117" s="1">
        <v>159.6</v>
      </c>
      <c r="J117" s="2">
        <v>45031.4</v>
      </c>
      <c r="K117" s="2" t="str">
        <f>+VLOOKUP(A117,[1]AGOSTO!A$3:M$457,13,)</f>
        <v>F</v>
      </c>
      <c r="L117" s="6" t="str">
        <f>+VLOOKUP(A117,[1]AGOSTO!A$3:N$457,14,)</f>
        <v>N</v>
      </c>
      <c r="M117"/>
    </row>
    <row r="118" spans="1:13" x14ac:dyDescent="0.25">
      <c r="A118" s="1" t="s">
        <v>595</v>
      </c>
      <c r="B118" s="1" t="s">
        <v>463</v>
      </c>
      <c r="C118" s="1" t="s">
        <v>596</v>
      </c>
      <c r="D118" s="1" t="s">
        <v>441</v>
      </c>
      <c r="E118" s="2">
        <v>44000</v>
      </c>
      <c r="F118" s="2">
        <v>1262.8</v>
      </c>
      <c r="G118" s="2">
        <v>1007.19</v>
      </c>
      <c r="H118" s="2">
        <v>1337.6</v>
      </c>
      <c r="I118" s="1">
        <v>0</v>
      </c>
      <c r="J118" s="2">
        <v>40392.410000000003</v>
      </c>
      <c r="K118" s="2" t="str">
        <f>+VLOOKUP(A118,[1]AGOSTO!A$3:M$457,13,)</f>
        <v>M</v>
      </c>
      <c r="L118" s="6" t="str">
        <f>+VLOOKUP(A118,[1]AGOSTO!A$3:N$457,14,)</f>
        <v>S</v>
      </c>
      <c r="M118"/>
    </row>
    <row r="119" spans="1:13" x14ac:dyDescent="0.25">
      <c r="A119" s="1" t="s">
        <v>424</v>
      </c>
      <c r="B119" s="1" t="s">
        <v>517</v>
      </c>
      <c r="C119" s="1" t="s">
        <v>513</v>
      </c>
      <c r="D119" s="1" t="s">
        <v>439</v>
      </c>
      <c r="E119" s="2">
        <v>200000</v>
      </c>
      <c r="F119" s="2">
        <v>5740</v>
      </c>
      <c r="G119" s="2">
        <v>35248.21</v>
      </c>
      <c r="H119" s="2">
        <v>5883.16</v>
      </c>
      <c r="I119" s="2">
        <v>1995.8</v>
      </c>
      <c r="J119" s="2">
        <v>151132.82999999999</v>
      </c>
      <c r="K119" s="2" t="str">
        <f>+VLOOKUP(A119,[1]AGOSTO!A$3:M$457,13,)</f>
        <v>F</v>
      </c>
      <c r="L119" s="6" t="str">
        <f>+VLOOKUP(A119,[1]AGOSTO!A$3:N$457,14,)</f>
        <v>R</v>
      </c>
      <c r="M119"/>
    </row>
    <row r="120" spans="1:13" x14ac:dyDescent="0.25">
      <c r="A120" s="1" t="s">
        <v>423</v>
      </c>
      <c r="B120" s="1" t="s">
        <v>7</v>
      </c>
      <c r="C120" s="1" t="s">
        <v>513</v>
      </c>
      <c r="D120" s="1" t="s">
        <v>443</v>
      </c>
      <c r="E120" s="2">
        <v>40000</v>
      </c>
      <c r="F120" s="2">
        <v>1148</v>
      </c>
      <c r="G120" s="1">
        <v>0</v>
      </c>
      <c r="H120" s="2">
        <v>1216</v>
      </c>
      <c r="I120" s="2">
        <v>1875.06</v>
      </c>
      <c r="J120" s="2">
        <v>35760.94</v>
      </c>
      <c r="K120" s="2" t="str">
        <f>+VLOOKUP(A120,[1]AGOSTO!A$3:M$457,13,)</f>
        <v>F</v>
      </c>
      <c r="L120" s="6" t="str">
        <f>+VLOOKUP(A120,[1]AGOSTO!A$3:N$457,14,)</f>
        <v>R</v>
      </c>
      <c r="M120"/>
    </row>
    <row r="121" spans="1:13" x14ac:dyDescent="0.25">
      <c r="A121" s="1" t="s">
        <v>425</v>
      </c>
      <c r="B121" s="1" t="s">
        <v>465</v>
      </c>
      <c r="C121" s="1" t="s">
        <v>513</v>
      </c>
      <c r="D121" s="1" t="s">
        <v>441</v>
      </c>
      <c r="E121" s="2">
        <v>30000</v>
      </c>
      <c r="F121" s="1">
        <v>861</v>
      </c>
      <c r="G121" s="1">
        <v>0</v>
      </c>
      <c r="H121" s="1">
        <v>912</v>
      </c>
      <c r="I121" s="1">
        <v>0</v>
      </c>
      <c r="J121" s="2">
        <v>28227</v>
      </c>
      <c r="K121" s="2" t="str">
        <f>+VLOOKUP(A121,[1]AGOSTO!A$3:M$457,13,)</f>
        <v>M</v>
      </c>
      <c r="L121" s="6" t="str">
        <f>+VLOOKUP(A121,[1]AGOSTO!A$3:N$457,14,)</f>
        <v>R</v>
      </c>
      <c r="M121"/>
    </row>
    <row r="122" spans="1:13" x14ac:dyDescent="0.25">
      <c r="A122" s="1" t="s">
        <v>372</v>
      </c>
      <c r="B122" s="1" t="s">
        <v>168</v>
      </c>
      <c r="C122" s="1" t="s">
        <v>367</v>
      </c>
      <c r="D122" s="1" t="s">
        <v>441</v>
      </c>
      <c r="E122" s="2">
        <v>15000</v>
      </c>
      <c r="F122" s="1">
        <v>430.5</v>
      </c>
      <c r="G122" s="1">
        <v>0</v>
      </c>
      <c r="H122" s="1">
        <v>456</v>
      </c>
      <c r="I122" s="1">
        <v>0</v>
      </c>
      <c r="J122" s="2">
        <v>14113.5</v>
      </c>
      <c r="K122" s="2" t="str">
        <f>+VLOOKUP(A122,[1]AGOSTO!A$3:M$457,13,)</f>
        <v>M</v>
      </c>
      <c r="L122" s="6" t="str">
        <f>+VLOOKUP(A122,[1]AGOSTO!A$3:N$457,14,)</f>
        <v>SH</v>
      </c>
      <c r="M122"/>
    </row>
    <row r="123" spans="1:13" x14ac:dyDescent="0.25">
      <c r="A123" s="1" t="s">
        <v>368</v>
      </c>
      <c r="B123" s="1" t="s">
        <v>114</v>
      </c>
      <c r="C123" s="1" t="s">
        <v>367</v>
      </c>
      <c r="D123" s="1" t="s">
        <v>441</v>
      </c>
      <c r="E123" s="2">
        <v>14000</v>
      </c>
      <c r="F123" s="1">
        <v>401.8</v>
      </c>
      <c r="G123" s="1">
        <v>0</v>
      </c>
      <c r="H123" s="1">
        <v>425.6</v>
      </c>
      <c r="I123" s="2">
        <v>1715.46</v>
      </c>
      <c r="J123" s="2">
        <v>11457.14</v>
      </c>
      <c r="K123" s="2" t="str">
        <f>+VLOOKUP(A123,[1]AGOSTO!A$3:M$457,13,)</f>
        <v>M</v>
      </c>
      <c r="L123" s="6" t="str">
        <f>+VLOOKUP(A123,[1]AGOSTO!A$3:N$457,14,)</f>
        <v>SH</v>
      </c>
      <c r="M123"/>
    </row>
    <row r="124" spans="1:13" x14ac:dyDescent="0.25">
      <c r="A124" s="1" t="s">
        <v>373</v>
      </c>
      <c r="B124" s="1" t="s">
        <v>114</v>
      </c>
      <c r="C124" s="1" t="s">
        <v>367</v>
      </c>
      <c r="D124" s="1" t="s">
        <v>441</v>
      </c>
      <c r="E124" s="2">
        <v>15000</v>
      </c>
      <c r="F124" s="1">
        <v>430.5</v>
      </c>
      <c r="G124" s="1">
        <v>0</v>
      </c>
      <c r="H124" s="1">
        <v>456</v>
      </c>
      <c r="I124" s="1">
        <v>0</v>
      </c>
      <c r="J124" s="2">
        <v>14113.5</v>
      </c>
      <c r="K124" s="2" t="str">
        <f>+VLOOKUP(A124,[1]AGOSTO!A$3:M$457,13,)</f>
        <v>M</v>
      </c>
      <c r="L124" s="6" t="str">
        <f>+VLOOKUP(A124,[1]AGOSTO!A$3:N$457,14,)</f>
        <v>SH</v>
      </c>
      <c r="M124"/>
    </row>
    <row r="125" spans="1:13" x14ac:dyDescent="0.25">
      <c r="A125" s="1" t="s">
        <v>369</v>
      </c>
      <c r="B125" s="1" t="s">
        <v>467</v>
      </c>
      <c r="C125" s="1" t="s">
        <v>367</v>
      </c>
      <c r="D125" s="1" t="s">
        <v>439</v>
      </c>
      <c r="E125" s="2">
        <v>75000</v>
      </c>
      <c r="F125" s="2">
        <v>2152.5</v>
      </c>
      <c r="G125" s="2">
        <v>6309.38</v>
      </c>
      <c r="H125" s="2">
        <v>2280</v>
      </c>
      <c r="I125" s="2">
        <v>1000</v>
      </c>
      <c r="J125" s="2">
        <v>63258.12</v>
      </c>
      <c r="K125" s="2" t="str">
        <f>+VLOOKUP(A125,[1]AGOSTO!A$3:M$457,13,)</f>
        <v>F</v>
      </c>
      <c r="L125" s="6" t="str">
        <f>+VLOOKUP(A125,[1]AGOSTO!A$3:N$457,14,)</f>
        <v>SH</v>
      </c>
      <c r="M125"/>
    </row>
    <row r="126" spans="1:13" x14ac:dyDescent="0.25">
      <c r="A126" s="1" t="s">
        <v>370</v>
      </c>
      <c r="B126" s="1" t="s">
        <v>114</v>
      </c>
      <c r="C126" s="1" t="s">
        <v>367</v>
      </c>
      <c r="D126" s="1" t="s">
        <v>441</v>
      </c>
      <c r="E126" s="2">
        <v>15000</v>
      </c>
      <c r="F126" s="1">
        <v>430.5</v>
      </c>
      <c r="G126" s="1">
        <v>0</v>
      </c>
      <c r="H126" s="1">
        <v>456</v>
      </c>
      <c r="I126" s="1">
        <v>0</v>
      </c>
      <c r="J126" s="2">
        <v>14113.5</v>
      </c>
      <c r="K126" s="2" t="str">
        <f>+VLOOKUP(A126,[1]AGOSTO!A$3:M$457,13,)</f>
        <v>M</v>
      </c>
      <c r="L126" s="6" t="str">
        <f>+VLOOKUP(A126,[1]AGOSTO!A$3:N$457,14,)</f>
        <v>SH</v>
      </c>
      <c r="M126"/>
    </row>
    <row r="127" spans="1:13" x14ac:dyDescent="0.25">
      <c r="A127" s="1" t="s">
        <v>371</v>
      </c>
      <c r="B127" s="1" t="s">
        <v>493</v>
      </c>
      <c r="C127" s="1" t="s">
        <v>367</v>
      </c>
      <c r="D127" s="1" t="s">
        <v>439</v>
      </c>
      <c r="E127" s="2">
        <v>40000</v>
      </c>
      <c r="F127" s="2">
        <v>1148</v>
      </c>
      <c r="G127" s="1">
        <v>0</v>
      </c>
      <c r="H127" s="2">
        <v>1216</v>
      </c>
      <c r="I127" s="1">
        <v>0</v>
      </c>
      <c r="J127" s="2">
        <v>37636</v>
      </c>
      <c r="K127" s="2" t="str">
        <f>+VLOOKUP(A127,[1]AGOSTO!A$3:M$457,13,)</f>
        <v>M</v>
      </c>
      <c r="L127" s="6" t="str">
        <f>+VLOOKUP(A127,[1]AGOSTO!A$3:N$457,14,)</f>
        <v>SH</v>
      </c>
      <c r="M127"/>
    </row>
    <row r="128" spans="1:13" x14ac:dyDescent="0.25">
      <c r="A128" s="1" t="s">
        <v>457</v>
      </c>
      <c r="B128" s="1" t="s">
        <v>519</v>
      </c>
      <c r="C128" s="1" t="s">
        <v>121</v>
      </c>
      <c r="D128" s="1" t="s">
        <v>443</v>
      </c>
      <c r="E128" s="2">
        <v>125000</v>
      </c>
      <c r="F128" s="2">
        <v>3587.5</v>
      </c>
      <c r="G128" s="2">
        <v>17985.990000000002</v>
      </c>
      <c r="H128" s="2">
        <v>3800</v>
      </c>
      <c r="I128" s="2">
        <v>2619.6999999999998</v>
      </c>
      <c r="J128" s="2">
        <v>97006.81</v>
      </c>
      <c r="K128" s="2" t="str">
        <f>+VLOOKUP(A128,[1]AGOSTO!A$3:M$457,13,)</f>
        <v>M</v>
      </c>
      <c r="L128" s="6" t="str">
        <f>+VLOOKUP(A128,[1]AGOSTO!A$3:N$457,14,)</f>
        <v>PA</v>
      </c>
      <c r="M128"/>
    </row>
    <row r="129" spans="1:13" x14ac:dyDescent="0.25">
      <c r="A129" s="1" t="s">
        <v>122</v>
      </c>
      <c r="B129" s="1" t="s">
        <v>624</v>
      </c>
      <c r="C129" s="1" t="s">
        <v>121</v>
      </c>
      <c r="D129" s="1" t="s">
        <v>439</v>
      </c>
      <c r="E129" s="2">
        <v>55000</v>
      </c>
      <c r="F129" s="2">
        <v>1578.5</v>
      </c>
      <c r="G129" s="2">
        <v>2559.6799999999998</v>
      </c>
      <c r="H129" s="2">
        <v>1672</v>
      </c>
      <c r="I129" s="1">
        <v>0</v>
      </c>
      <c r="J129" s="2">
        <v>49189.82</v>
      </c>
      <c r="K129" s="2" t="str">
        <f>+VLOOKUP(A129,[1]AGOSTO!A$3:M$457,13,)</f>
        <v>M</v>
      </c>
      <c r="L129" s="6" t="str">
        <f>+VLOOKUP(A129,[1]AGOSTO!A$3:N$457,14,)</f>
        <v>PA</v>
      </c>
      <c r="M129"/>
    </row>
    <row r="130" spans="1:13" x14ac:dyDescent="0.25">
      <c r="A130" s="1" t="s">
        <v>109</v>
      </c>
      <c r="B130" s="1" t="s">
        <v>465</v>
      </c>
      <c r="C130" s="1" t="s">
        <v>99</v>
      </c>
      <c r="D130" s="1" t="s">
        <v>441</v>
      </c>
      <c r="E130" s="2">
        <v>28000</v>
      </c>
      <c r="F130" s="1">
        <v>803.6</v>
      </c>
      <c r="G130" s="1">
        <v>0</v>
      </c>
      <c r="H130" s="1">
        <v>851.2</v>
      </c>
      <c r="I130" s="1">
        <v>159.6</v>
      </c>
      <c r="J130" s="2">
        <v>26185.599999999999</v>
      </c>
      <c r="K130" s="2" t="str">
        <f>+VLOOKUP(A130,[1]AGOSTO!A$3:M$457,13,)</f>
        <v>M</v>
      </c>
      <c r="L130" s="6" t="str">
        <f>+VLOOKUP(A130,[1]AGOSTO!A$3:N$457,14,)</f>
        <v>PF</v>
      </c>
      <c r="M130"/>
    </row>
    <row r="131" spans="1:13" x14ac:dyDescent="0.25">
      <c r="A131" s="1" t="s">
        <v>103</v>
      </c>
      <c r="B131" s="1" t="s">
        <v>483</v>
      </c>
      <c r="C131" s="1" t="s">
        <v>99</v>
      </c>
      <c r="D131" s="1" t="s">
        <v>443</v>
      </c>
      <c r="E131" s="2">
        <v>45000</v>
      </c>
      <c r="F131" s="2">
        <v>1291.5</v>
      </c>
      <c r="G131" s="2">
        <v>1148.33</v>
      </c>
      <c r="H131" s="2">
        <v>1368</v>
      </c>
      <c r="I131" s="1">
        <v>0</v>
      </c>
      <c r="J131" s="2">
        <v>41192.17</v>
      </c>
      <c r="K131" s="2" t="str">
        <f>+VLOOKUP(A131,[1]AGOSTO!A$3:M$457,13,)</f>
        <v>M</v>
      </c>
      <c r="L131" s="6" t="str">
        <f>+VLOOKUP(A131,[1]AGOSTO!A$3:N$457,14,)</f>
        <v>OA</v>
      </c>
      <c r="M131"/>
    </row>
    <row r="132" spans="1:13" x14ac:dyDescent="0.25">
      <c r="A132" s="1" t="s">
        <v>101</v>
      </c>
      <c r="B132" s="1" t="s">
        <v>483</v>
      </c>
      <c r="C132" s="1" t="s">
        <v>99</v>
      </c>
      <c r="D132" s="1" t="s">
        <v>443</v>
      </c>
      <c r="E132" s="2">
        <v>45000</v>
      </c>
      <c r="F132" s="2">
        <v>1291.5</v>
      </c>
      <c r="G132" s="2">
        <v>1148.33</v>
      </c>
      <c r="H132" s="2">
        <v>1368</v>
      </c>
      <c r="I132" s="1">
        <v>159.6</v>
      </c>
      <c r="J132" s="2">
        <v>41032.57</v>
      </c>
      <c r="K132" s="2" t="str">
        <f>+VLOOKUP(A132,[1]AGOSTO!A$3:M$457,13,)</f>
        <v>F</v>
      </c>
      <c r="L132" s="6" t="str">
        <f>+VLOOKUP(A132,[1]AGOSTO!A$3:N$457,14,)</f>
        <v>OA</v>
      </c>
      <c r="M132"/>
    </row>
    <row r="133" spans="1:13" x14ac:dyDescent="0.25">
      <c r="A133" s="1" t="s">
        <v>100</v>
      </c>
      <c r="B133" s="1" t="s">
        <v>64</v>
      </c>
      <c r="C133" s="1" t="s">
        <v>99</v>
      </c>
      <c r="D133" s="1" t="s">
        <v>441</v>
      </c>
      <c r="E133" s="2">
        <v>25000</v>
      </c>
      <c r="F133" s="1">
        <v>717.5</v>
      </c>
      <c r="G133" s="1">
        <v>0</v>
      </c>
      <c r="H133" s="1">
        <v>760</v>
      </c>
      <c r="I133" s="1">
        <v>159.6</v>
      </c>
      <c r="J133" s="2">
        <v>23362.9</v>
      </c>
      <c r="K133" s="2" t="str">
        <f>+VLOOKUP(A133,[1]AGOSTO!A$3:M$457,13,)</f>
        <v>F</v>
      </c>
      <c r="L133" s="6" t="str">
        <f>+VLOOKUP(A133,[1]AGOSTO!A$3:N$457,14,)</f>
        <v>OA</v>
      </c>
      <c r="M133"/>
    </row>
    <row r="134" spans="1:13" x14ac:dyDescent="0.25">
      <c r="A134" s="1" t="s">
        <v>102</v>
      </c>
      <c r="B134" s="1" t="s">
        <v>478</v>
      </c>
      <c r="C134" s="1" t="s">
        <v>99</v>
      </c>
      <c r="D134" s="1" t="s">
        <v>443</v>
      </c>
      <c r="E134" s="2">
        <v>45000</v>
      </c>
      <c r="F134" s="2">
        <v>1291.5</v>
      </c>
      <c r="G134" s="1">
        <v>0</v>
      </c>
      <c r="H134" s="2">
        <v>1368</v>
      </c>
      <c r="I134" s="1">
        <v>0</v>
      </c>
      <c r="J134" s="2">
        <v>42340.5</v>
      </c>
      <c r="K134" s="2" t="str">
        <f>+VLOOKUP(A134,[1]AGOSTO!A$3:M$457,13,)</f>
        <v>M</v>
      </c>
      <c r="L134" s="6" t="str">
        <f>+VLOOKUP(A134,[1]AGOSTO!A$3:N$457,14,)</f>
        <v>OA</v>
      </c>
      <c r="M134"/>
    </row>
    <row r="135" spans="1:13" x14ac:dyDescent="0.25">
      <c r="A135" s="1" t="s">
        <v>110</v>
      </c>
      <c r="B135" s="1" t="s">
        <v>499</v>
      </c>
      <c r="C135" s="1" t="s">
        <v>99</v>
      </c>
      <c r="D135" s="1" t="s">
        <v>441</v>
      </c>
      <c r="E135" s="2">
        <v>30000</v>
      </c>
      <c r="F135" s="1">
        <v>861</v>
      </c>
      <c r="G135" s="1">
        <v>0</v>
      </c>
      <c r="H135" s="1">
        <v>912</v>
      </c>
      <c r="I135" s="2">
        <v>1875.06</v>
      </c>
      <c r="J135" s="2">
        <v>26351.94</v>
      </c>
      <c r="K135" s="2" t="str">
        <f>+VLOOKUP(A135,[1]AGOSTO!A$3:M$457,13,)</f>
        <v>F</v>
      </c>
      <c r="L135" s="6" t="str">
        <f>+VLOOKUP(A135,[1]AGOSTO!A$3:N$457,14,)</f>
        <v>PF</v>
      </c>
      <c r="M135"/>
    </row>
    <row r="136" spans="1:13" x14ac:dyDescent="0.25">
      <c r="A136" s="1" t="s">
        <v>108</v>
      </c>
      <c r="B136" s="1" t="s">
        <v>483</v>
      </c>
      <c r="C136" s="1" t="s">
        <v>99</v>
      </c>
      <c r="D136" s="1" t="s">
        <v>439</v>
      </c>
      <c r="E136" s="2">
        <v>60000</v>
      </c>
      <c r="F136" s="2">
        <v>1722</v>
      </c>
      <c r="G136" s="2">
        <v>2800.49</v>
      </c>
      <c r="H136" s="2">
        <v>1824</v>
      </c>
      <c r="I136" s="2">
        <v>3430.92</v>
      </c>
      <c r="J136" s="2">
        <v>50222.59</v>
      </c>
      <c r="K136" s="2" t="str">
        <f>+VLOOKUP(A136,[1]AGOSTO!A$3:M$457,13,)</f>
        <v>F</v>
      </c>
      <c r="L136" s="6" t="str">
        <f>+VLOOKUP(A136,[1]AGOSTO!A$3:N$457,14,)</f>
        <v>OA</v>
      </c>
      <c r="M136"/>
    </row>
    <row r="137" spans="1:13" x14ac:dyDescent="0.25">
      <c r="A137" s="1" t="s">
        <v>104</v>
      </c>
      <c r="B137" s="1" t="s">
        <v>105</v>
      </c>
      <c r="C137" s="1" t="s">
        <v>99</v>
      </c>
      <c r="D137" s="1" t="s">
        <v>443</v>
      </c>
      <c r="E137" s="2">
        <v>45000</v>
      </c>
      <c r="F137" s="2">
        <v>1291.5</v>
      </c>
      <c r="G137" s="2">
        <v>1148.33</v>
      </c>
      <c r="H137" s="2">
        <v>1368</v>
      </c>
      <c r="I137" s="1">
        <v>159.6</v>
      </c>
      <c r="J137" s="2">
        <v>41032.57</v>
      </c>
      <c r="K137" s="2" t="str">
        <f>+VLOOKUP(A137,[1]AGOSTO!A$3:M$457,13,)</f>
        <v>M</v>
      </c>
      <c r="L137" s="6" t="str">
        <f>+VLOOKUP(A137,[1]AGOSTO!A$3:N$457,14,)</f>
        <v>OA</v>
      </c>
      <c r="M137"/>
    </row>
    <row r="138" spans="1:13" x14ac:dyDescent="0.25">
      <c r="A138" s="1" t="s">
        <v>106</v>
      </c>
      <c r="B138" s="1" t="s">
        <v>107</v>
      </c>
      <c r="C138" s="1" t="s">
        <v>99</v>
      </c>
      <c r="D138" s="1" t="s">
        <v>443</v>
      </c>
      <c r="E138" s="2">
        <v>45000</v>
      </c>
      <c r="F138" s="2">
        <v>1291.5</v>
      </c>
      <c r="G138" s="2">
        <v>1148.33</v>
      </c>
      <c r="H138" s="2">
        <v>1368</v>
      </c>
      <c r="I138" s="1">
        <v>0</v>
      </c>
      <c r="J138" s="2">
        <v>41192.17</v>
      </c>
      <c r="K138" s="2" t="str">
        <f>+VLOOKUP(A138,[1]AGOSTO!A$3:M$457,13,)</f>
        <v>F</v>
      </c>
      <c r="L138" s="6" t="str">
        <f>+VLOOKUP(A138,[1]AGOSTO!A$3:N$457,14,)</f>
        <v>OA</v>
      </c>
      <c r="M138"/>
    </row>
    <row r="139" spans="1:13" x14ac:dyDescent="0.25">
      <c r="A139" s="1" t="s">
        <v>74</v>
      </c>
      <c r="B139" s="1" t="s">
        <v>482</v>
      </c>
      <c r="C139" s="1" t="s">
        <v>481</v>
      </c>
      <c r="D139" s="1" t="s">
        <v>439</v>
      </c>
      <c r="E139" s="2">
        <v>90000</v>
      </c>
      <c r="F139" s="2">
        <v>2583</v>
      </c>
      <c r="G139" s="2">
        <v>9753.1200000000008</v>
      </c>
      <c r="H139" s="2">
        <v>2736</v>
      </c>
      <c r="I139" s="1">
        <v>0</v>
      </c>
      <c r="J139" s="2">
        <v>74927.88</v>
      </c>
      <c r="K139" s="2" t="str">
        <f>+VLOOKUP(A139,[1]AGOSTO!A$3:M$457,13,)</f>
        <v>F</v>
      </c>
      <c r="L139" s="6" t="str">
        <f>+VLOOKUP(A139,[1]AGOSTO!A$3:N$457,14,)</f>
        <v>JE</v>
      </c>
      <c r="M139"/>
    </row>
    <row r="140" spans="1:13" x14ac:dyDescent="0.25">
      <c r="A140" s="1" t="s">
        <v>58</v>
      </c>
      <c r="B140" s="1" t="s">
        <v>506</v>
      </c>
      <c r="C140" s="1" t="s">
        <v>562</v>
      </c>
      <c r="D140" s="1" t="s">
        <v>439</v>
      </c>
      <c r="E140" s="2">
        <v>45000</v>
      </c>
      <c r="F140" s="2">
        <v>1291.5</v>
      </c>
      <c r="G140" s="2">
        <v>1148.33</v>
      </c>
      <c r="H140" s="2">
        <v>1368</v>
      </c>
      <c r="I140" s="1">
        <v>280.33999999999997</v>
      </c>
      <c r="J140" s="2">
        <v>40911.83</v>
      </c>
      <c r="K140" s="2" t="str">
        <f>+VLOOKUP(A140,[1]AGOSTO!A$3:M$457,13,)</f>
        <v>F</v>
      </c>
      <c r="L140" s="6" t="str">
        <f>+VLOOKUP(A140,[1]AGOSTO!A$3:N$457,14,)</f>
        <v>G2</v>
      </c>
      <c r="M140"/>
    </row>
    <row r="141" spans="1:13" x14ac:dyDescent="0.25">
      <c r="A141" s="1" t="s">
        <v>57</v>
      </c>
      <c r="B141" s="1" t="s">
        <v>563</v>
      </c>
      <c r="C141" s="1" t="s">
        <v>562</v>
      </c>
      <c r="D141" s="1" t="s">
        <v>439</v>
      </c>
      <c r="E141" s="2">
        <v>70000</v>
      </c>
      <c r="F141" s="2">
        <v>2009</v>
      </c>
      <c r="G141" s="2">
        <v>5368.48</v>
      </c>
      <c r="H141" s="2">
        <v>2128</v>
      </c>
      <c r="I141" s="1">
        <v>0</v>
      </c>
      <c r="J141" s="2">
        <v>60494.52</v>
      </c>
      <c r="K141" s="2" t="str">
        <f>+VLOOKUP(A141,[1]AGOSTO!A$3:M$457,13,)</f>
        <v>F</v>
      </c>
      <c r="L141" s="6" t="str">
        <f>+VLOOKUP(A141,[1]AGOSTO!A$3:N$457,14,)</f>
        <v>G2</v>
      </c>
      <c r="M141"/>
    </row>
    <row r="142" spans="1:13" x14ac:dyDescent="0.25">
      <c r="A142" s="1" t="s">
        <v>97</v>
      </c>
      <c r="B142" s="1" t="s">
        <v>470</v>
      </c>
      <c r="C142" s="1" t="s">
        <v>95</v>
      </c>
      <c r="D142" s="1" t="s">
        <v>439</v>
      </c>
      <c r="E142" s="2">
        <v>60000</v>
      </c>
      <c r="F142" s="2">
        <v>1722</v>
      </c>
      <c r="G142" s="2">
        <v>3143.58</v>
      </c>
      <c r="H142" s="2">
        <v>1824</v>
      </c>
      <c r="I142" s="2">
        <v>2875.06</v>
      </c>
      <c r="J142" s="2">
        <v>50435.360000000001</v>
      </c>
      <c r="K142" s="2" t="str">
        <f>+VLOOKUP(A142,[1]AGOSTO!A$3:M$457,13,)</f>
        <v>F</v>
      </c>
      <c r="L142" s="6" t="str">
        <f>+VLOOKUP(A142,[1]AGOSTO!A$3:N$457,14,)</f>
        <v>OC</v>
      </c>
      <c r="M142"/>
    </row>
    <row r="143" spans="1:13" x14ac:dyDescent="0.25">
      <c r="A143" s="1" t="s">
        <v>98</v>
      </c>
      <c r="B143" s="1" t="s">
        <v>7</v>
      </c>
      <c r="C143" s="1" t="s">
        <v>95</v>
      </c>
      <c r="D143" s="1" t="s">
        <v>441</v>
      </c>
      <c r="E143" s="2">
        <v>35000</v>
      </c>
      <c r="F143" s="2">
        <v>1004.5</v>
      </c>
      <c r="G143" s="1">
        <v>0</v>
      </c>
      <c r="H143" s="2">
        <v>1064</v>
      </c>
      <c r="I143" s="1">
        <v>659.6</v>
      </c>
      <c r="J143" s="2">
        <v>32271.9</v>
      </c>
      <c r="K143" s="2" t="str">
        <f>+VLOOKUP(A143,[1]AGOSTO!A$3:M$457,13,)</f>
        <v>F</v>
      </c>
      <c r="L143" s="6" t="str">
        <f>+VLOOKUP(A143,[1]AGOSTO!A$3:N$457,14,)</f>
        <v>OA</v>
      </c>
      <c r="M143"/>
    </row>
    <row r="144" spans="1:13" x14ac:dyDescent="0.25">
      <c r="A144" s="1" t="s">
        <v>96</v>
      </c>
      <c r="B144" s="1" t="s">
        <v>470</v>
      </c>
      <c r="C144" s="1" t="s">
        <v>95</v>
      </c>
      <c r="D144" s="1" t="s">
        <v>443</v>
      </c>
      <c r="E144" s="2">
        <v>35000</v>
      </c>
      <c r="F144" s="2">
        <v>1004.5</v>
      </c>
      <c r="G144" s="1">
        <v>0</v>
      </c>
      <c r="H144" s="2">
        <v>1064</v>
      </c>
      <c r="I144" s="1">
        <v>0</v>
      </c>
      <c r="J144" s="2">
        <v>32931.5</v>
      </c>
      <c r="K144" s="2" t="str">
        <f>+VLOOKUP(A144,[1]AGOSTO!A$3:M$457,13,)</f>
        <v>F</v>
      </c>
      <c r="L144" s="6" t="str">
        <f>+VLOOKUP(A144,[1]AGOSTO!A$3:N$457,14,)</f>
        <v>OC</v>
      </c>
      <c r="M144"/>
    </row>
    <row r="145" spans="1:13" x14ac:dyDescent="0.25">
      <c r="A145" s="1" t="s">
        <v>427</v>
      </c>
      <c r="B145" s="1" t="s">
        <v>472</v>
      </c>
      <c r="C145" s="1" t="s">
        <v>471</v>
      </c>
      <c r="D145" s="1" t="s">
        <v>439</v>
      </c>
      <c r="E145" s="2">
        <v>75000</v>
      </c>
      <c r="F145" s="2">
        <v>2152.5</v>
      </c>
      <c r="G145" s="2">
        <v>6309.38</v>
      </c>
      <c r="H145" s="2">
        <v>2280</v>
      </c>
      <c r="I145" s="1">
        <v>436.62</v>
      </c>
      <c r="J145" s="2">
        <v>63821.5</v>
      </c>
      <c r="K145" s="2" t="str">
        <f>+VLOOKUP(A145,[1]AGOSTO!A$3:M$457,13,)</f>
        <v>F</v>
      </c>
      <c r="L145" s="6" t="str">
        <f>+VLOOKUP(A145,[1]AGOSTO!A$3:N$457,14,)</f>
        <v>RF</v>
      </c>
      <c r="M145"/>
    </row>
    <row r="146" spans="1:13" x14ac:dyDescent="0.25">
      <c r="A146" s="1" t="s">
        <v>73</v>
      </c>
      <c r="B146" s="1" t="s">
        <v>486</v>
      </c>
      <c r="C146" s="1" t="s">
        <v>72</v>
      </c>
      <c r="D146" s="1" t="s">
        <v>443</v>
      </c>
      <c r="E146" s="2">
        <v>95000</v>
      </c>
      <c r="F146" s="2">
        <v>2726.5</v>
      </c>
      <c r="G146" s="2">
        <v>10929.24</v>
      </c>
      <c r="H146" s="2">
        <v>2888</v>
      </c>
      <c r="I146" s="2">
        <v>1755.64</v>
      </c>
      <c r="J146" s="2">
        <v>76700.62</v>
      </c>
      <c r="K146" s="2" t="str">
        <f>+VLOOKUP(A146,[1]AGOSTO!A$3:M$457,13,)</f>
        <v>F</v>
      </c>
      <c r="L146" s="6" t="str">
        <f>+VLOOKUP(A146,[1]AGOSTO!A$3:N$457,14,)</f>
        <v>JA</v>
      </c>
      <c r="M146"/>
    </row>
    <row r="147" spans="1:13" x14ac:dyDescent="0.25">
      <c r="A147" s="1" t="s">
        <v>41</v>
      </c>
      <c r="B147" s="1" t="s">
        <v>42</v>
      </c>
      <c r="C147" s="1" t="s">
        <v>40</v>
      </c>
      <c r="D147" s="1" t="s">
        <v>439</v>
      </c>
      <c r="E147" s="2">
        <v>60000</v>
      </c>
      <c r="F147" s="2">
        <v>1722</v>
      </c>
      <c r="G147" s="2">
        <v>3143.58</v>
      </c>
      <c r="H147" s="2">
        <v>1824</v>
      </c>
      <c r="I147" s="2">
        <v>1715.46</v>
      </c>
      <c r="J147" s="2">
        <v>51594.96</v>
      </c>
      <c r="K147" s="2" t="str">
        <f>+VLOOKUP(A147,[1]AGOSTO!A$3:M$457,13,)</f>
        <v>F</v>
      </c>
      <c r="L147" s="6" t="str">
        <f>+VLOOKUP(A147,[1]AGOSTO!A$3:N$457,14,)</f>
        <v>LA</v>
      </c>
      <c r="M147"/>
    </row>
    <row r="148" spans="1:13" x14ac:dyDescent="0.25">
      <c r="A148" s="1" t="s">
        <v>43</v>
      </c>
      <c r="B148" s="1" t="s">
        <v>16</v>
      </c>
      <c r="C148" s="1" t="s">
        <v>40</v>
      </c>
      <c r="D148" s="1" t="s">
        <v>441</v>
      </c>
      <c r="E148" s="2">
        <v>25000</v>
      </c>
      <c r="F148" s="1">
        <v>717.5</v>
      </c>
      <c r="G148" s="1">
        <v>0</v>
      </c>
      <c r="H148" s="1">
        <v>760</v>
      </c>
      <c r="I148" s="1">
        <v>159.6</v>
      </c>
      <c r="J148" s="2">
        <v>23362.9</v>
      </c>
      <c r="K148" s="2" t="str">
        <f>+VLOOKUP(A148,[1]AGOSTO!A$3:M$457,13,)</f>
        <v>F</v>
      </c>
      <c r="L148" s="6" t="str">
        <f>+VLOOKUP(A148,[1]AGOSTO!A$3:N$457,14,)</f>
        <v>LA</v>
      </c>
      <c r="M148"/>
    </row>
    <row r="149" spans="1:13" x14ac:dyDescent="0.25">
      <c r="A149" s="1" t="s">
        <v>44</v>
      </c>
      <c r="B149" s="1" t="s">
        <v>465</v>
      </c>
      <c r="C149" s="1" t="s">
        <v>40</v>
      </c>
      <c r="D149" s="1" t="s">
        <v>441</v>
      </c>
      <c r="E149" s="2">
        <v>40000</v>
      </c>
      <c r="F149" s="2">
        <v>1148</v>
      </c>
      <c r="G149" s="1">
        <v>0</v>
      </c>
      <c r="H149" s="2">
        <v>1216</v>
      </c>
      <c r="I149" s="1">
        <v>0</v>
      </c>
      <c r="J149" s="2">
        <v>37636</v>
      </c>
      <c r="K149" s="2" t="str">
        <f>+VLOOKUP(A149,[1]AGOSTO!A$3:M$457,13,)</f>
        <v>F</v>
      </c>
      <c r="L149" s="6" t="str">
        <f>+VLOOKUP(A149,[1]AGOSTO!A$3:N$457,14,)</f>
        <v>LA</v>
      </c>
      <c r="M149"/>
    </row>
    <row r="150" spans="1:13" x14ac:dyDescent="0.25">
      <c r="A150" s="1" t="s">
        <v>557</v>
      </c>
      <c r="B150" s="1" t="s">
        <v>42</v>
      </c>
      <c r="C150" s="1" t="s">
        <v>40</v>
      </c>
      <c r="D150" s="1" t="s">
        <v>439</v>
      </c>
      <c r="E150" s="2">
        <v>50000</v>
      </c>
      <c r="F150" s="2">
        <v>1435</v>
      </c>
      <c r="G150" s="2">
        <v>1854</v>
      </c>
      <c r="H150" s="2">
        <v>1520</v>
      </c>
      <c r="I150" s="1">
        <v>0</v>
      </c>
      <c r="J150" s="2">
        <v>45191</v>
      </c>
      <c r="K150" s="2" t="str">
        <f>+VLOOKUP(A150,[1]AGOSTO!A$3:M$457,13,)</f>
        <v>F</v>
      </c>
      <c r="L150" s="6" t="str">
        <f>+VLOOKUP(A150,[1]AGOSTO!A$3:N$457,14,)</f>
        <v>LA</v>
      </c>
      <c r="M150"/>
    </row>
    <row r="151" spans="1:13" x14ac:dyDescent="0.25">
      <c r="A151" s="1" t="s">
        <v>59</v>
      </c>
      <c r="B151" s="1" t="s">
        <v>551</v>
      </c>
      <c r="C151" s="1" t="s">
        <v>550</v>
      </c>
      <c r="D151" s="1" t="s">
        <v>439</v>
      </c>
      <c r="E151" s="2">
        <v>45000</v>
      </c>
      <c r="F151" s="2">
        <v>1291.5</v>
      </c>
      <c r="G151" s="2">
        <v>1148.33</v>
      </c>
      <c r="H151" s="2">
        <v>1368</v>
      </c>
      <c r="I151" s="1">
        <v>280.33999999999997</v>
      </c>
      <c r="J151" s="2">
        <v>40911.83</v>
      </c>
      <c r="K151" s="2" t="str">
        <f>+VLOOKUP(A151,[1]AGOSTO!A$3:M$457,13,)</f>
        <v>M</v>
      </c>
      <c r="L151" s="6" t="str">
        <f>+VLOOKUP(A151,[1]AGOSTO!A$3:N$457,14,)</f>
        <v>G2</v>
      </c>
      <c r="M151"/>
    </row>
    <row r="152" spans="1:13" x14ac:dyDescent="0.25">
      <c r="A152" s="1" t="s">
        <v>448</v>
      </c>
      <c r="B152" s="1" t="s">
        <v>485</v>
      </c>
      <c r="C152" s="1" t="s">
        <v>142</v>
      </c>
      <c r="D152" s="1" t="s">
        <v>441</v>
      </c>
      <c r="E152" s="2">
        <v>44000</v>
      </c>
      <c r="F152" s="2">
        <v>1262.8</v>
      </c>
      <c r="G152" s="2">
        <v>1007.19</v>
      </c>
      <c r="H152" s="2">
        <v>1337.6</v>
      </c>
      <c r="I152" s="1">
        <v>0</v>
      </c>
      <c r="J152" s="2">
        <v>40392.410000000003</v>
      </c>
      <c r="K152" s="2" t="str">
        <f>+VLOOKUP(A152,[1]AGOSTO!A$3:M$457,13,)</f>
        <v>M</v>
      </c>
      <c r="L152" s="6" t="str">
        <f>+VLOOKUP(A152,[1]AGOSTO!A$3:N$457,14,)</f>
        <v>PB</v>
      </c>
      <c r="M152"/>
    </row>
    <row r="153" spans="1:13" x14ac:dyDescent="0.25">
      <c r="A153" s="1" t="s">
        <v>143</v>
      </c>
      <c r="B153" s="1" t="s">
        <v>558</v>
      </c>
      <c r="C153" s="1" t="s">
        <v>142</v>
      </c>
      <c r="D153" s="1" t="s">
        <v>439</v>
      </c>
      <c r="E153" s="2">
        <v>100000</v>
      </c>
      <c r="F153" s="2">
        <v>2870</v>
      </c>
      <c r="G153" s="2">
        <v>12105.37</v>
      </c>
      <c r="H153" s="2">
        <v>3040</v>
      </c>
      <c r="I153" s="1">
        <v>280.33999999999997</v>
      </c>
      <c r="J153" s="2">
        <v>81704.289999999994</v>
      </c>
      <c r="K153" s="2" t="str">
        <f>+VLOOKUP(A153,[1]AGOSTO!A$3:M$457,13,)</f>
        <v>F</v>
      </c>
      <c r="L153" s="6" t="str">
        <f>+VLOOKUP(A153,[1]AGOSTO!A$3:N$457,14,)</f>
        <v>PB</v>
      </c>
      <c r="M153"/>
    </row>
    <row r="154" spans="1:13" x14ac:dyDescent="0.25">
      <c r="A154" s="1" t="s">
        <v>94</v>
      </c>
      <c r="B154" s="1" t="s">
        <v>465</v>
      </c>
      <c r="C154" s="1" t="s">
        <v>86</v>
      </c>
      <c r="D154" s="1" t="s">
        <v>441</v>
      </c>
      <c r="E154" s="2">
        <v>30000</v>
      </c>
      <c r="F154" s="1">
        <v>861</v>
      </c>
      <c r="G154" s="1">
        <v>0</v>
      </c>
      <c r="H154" s="1">
        <v>912</v>
      </c>
      <c r="I154" s="1">
        <v>957.62</v>
      </c>
      <c r="J154" s="2">
        <v>27269.38</v>
      </c>
      <c r="K154" s="2" t="str">
        <f>+VLOOKUP(A154,[1]AGOSTO!A$3:M$457,13,)</f>
        <v>F</v>
      </c>
      <c r="L154" s="6" t="str">
        <f>+VLOOKUP(A154,[1]AGOSTO!A$3:N$457,14,)</f>
        <v>OB</v>
      </c>
      <c r="M154"/>
    </row>
    <row r="155" spans="1:13" x14ac:dyDescent="0.25">
      <c r="A155" s="1" t="s">
        <v>89</v>
      </c>
      <c r="B155" s="1" t="s">
        <v>90</v>
      </c>
      <c r="C155" s="1" t="s">
        <v>86</v>
      </c>
      <c r="D155" s="1" t="s">
        <v>441</v>
      </c>
      <c r="E155" s="2">
        <v>25000</v>
      </c>
      <c r="F155" s="1">
        <v>717.5</v>
      </c>
      <c r="G155" s="1">
        <v>0</v>
      </c>
      <c r="H155" s="1">
        <v>760</v>
      </c>
      <c r="I155" s="1">
        <v>0</v>
      </c>
      <c r="J155" s="2">
        <v>23522.5</v>
      </c>
      <c r="K155" s="2" t="str">
        <f>+VLOOKUP(A155,[1]AGOSTO!A$3:M$457,13,)</f>
        <v>M</v>
      </c>
      <c r="L155" s="6" t="str">
        <f>+VLOOKUP(A155,[1]AGOSTO!A$3:N$457,14,)</f>
        <v>OB</v>
      </c>
      <c r="M155"/>
    </row>
    <row r="156" spans="1:13" x14ac:dyDescent="0.25">
      <c r="A156" s="1" t="s">
        <v>88</v>
      </c>
      <c r="B156" s="1" t="s">
        <v>515</v>
      </c>
      <c r="C156" s="1" t="s">
        <v>86</v>
      </c>
      <c r="D156" s="1" t="s">
        <v>439</v>
      </c>
      <c r="E156" s="2">
        <v>85000</v>
      </c>
      <c r="F156" s="2">
        <v>2439.5</v>
      </c>
      <c r="G156" s="2">
        <v>8576.99</v>
      </c>
      <c r="H156" s="2">
        <v>2584</v>
      </c>
      <c r="I156" s="1">
        <v>235.67</v>
      </c>
      <c r="J156" s="2">
        <v>71163.839999999997</v>
      </c>
      <c r="K156" s="2" t="str">
        <f>+VLOOKUP(A156,[1]AGOSTO!A$3:M$457,13,)</f>
        <v>F</v>
      </c>
      <c r="L156" s="6" t="str">
        <f>+VLOOKUP(A156,[1]AGOSTO!A$3:N$457,14,)</f>
        <v>OB</v>
      </c>
      <c r="M156"/>
    </row>
    <row r="157" spans="1:13" x14ac:dyDescent="0.25">
      <c r="A157" s="1" t="s">
        <v>87</v>
      </c>
      <c r="B157" s="1" t="s">
        <v>547</v>
      </c>
      <c r="C157" s="1" t="s">
        <v>86</v>
      </c>
      <c r="D157" s="1" t="s">
        <v>443</v>
      </c>
      <c r="E157" s="2">
        <v>40000</v>
      </c>
      <c r="F157" s="2">
        <v>1148</v>
      </c>
      <c r="G157" s="1">
        <v>0</v>
      </c>
      <c r="H157" s="2">
        <v>1216</v>
      </c>
      <c r="I157" s="1">
        <v>0</v>
      </c>
      <c r="J157" s="2">
        <v>37636</v>
      </c>
      <c r="K157" s="2" t="str">
        <f>+VLOOKUP(A157,[1]AGOSTO!A$3:M$457,13,)</f>
        <v>F</v>
      </c>
      <c r="L157" s="6" t="str">
        <f>+VLOOKUP(A157,[1]AGOSTO!A$3:N$457,14,)</f>
        <v>OB</v>
      </c>
      <c r="M157"/>
    </row>
    <row r="158" spans="1:13" x14ac:dyDescent="0.25">
      <c r="A158" s="1" t="s">
        <v>92</v>
      </c>
      <c r="B158" s="1" t="s">
        <v>93</v>
      </c>
      <c r="C158" s="1" t="s">
        <v>86</v>
      </c>
      <c r="D158" s="1" t="s">
        <v>439</v>
      </c>
      <c r="E158" s="2">
        <v>30000</v>
      </c>
      <c r="F158" s="1">
        <v>861</v>
      </c>
      <c r="G158" s="1">
        <v>0</v>
      </c>
      <c r="H158" s="1">
        <v>912</v>
      </c>
      <c r="I158" s="2">
        <v>1875.06</v>
      </c>
      <c r="J158" s="2">
        <v>26351.94</v>
      </c>
      <c r="K158" s="2" t="str">
        <f>+VLOOKUP(A158,[1]AGOSTO!A$3:M$457,13,)</f>
        <v>F</v>
      </c>
      <c r="L158" s="6" t="str">
        <f>+VLOOKUP(A158,[1]AGOSTO!A$3:N$457,14,)</f>
        <v>OB</v>
      </c>
      <c r="M158"/>
    </row>
    <row r="159" spans="1:13" x14ac:dyDescent="0.25">
      <c r="A159" s="1" t="s">
        <v>91</v>
      </c>
      <c r="B159" s="1" t="s">
        <v>8</v>
      </c>
      <c r="C159" s="1" t="s">
        <v>86</v>
      </c>
      <c r="D159" s="1" t="s">
        <v>441</v>
      </c>
      <c r="E159" s="2">
        <v>42000</v>
      </c>
      <c r="F159" s="2">
        <v>1205.4000000000001</v>
      </c>
      <c r="G159" s="1">
        <v>724.92</v>
      </c>
      <c r="H159" s="2">
        <v>1276.8</v>
      </c>
      <c r="I159" s="1">
        <v>0</v>
      </c>
      <c r="J159" s="2">
        <v>38792.879999999997</v>
      </c>
      <c r="K159" s="2" t="str">
        <f>+VLOOKUP(A159,[1]AGOSTO!A$3:M$457,13,)</f>
        <v>F</v>
      </c>
      <c r="L159" s="6" t="str">
        <f>+VLOOKUP(A159,[1]AGOSTO!A$3:N$457,14,)</f>
        <v>OB</v>
      </c>
      <c r="M159"/>
    </row>
    <row r="160" spans="1:13" x14ac:dyDescent="0.25">
      <c r="A160" s="1" t="s">
        <v>20</v>
      </c>
      <c r="B160" s="1" t="s">
        <v>7</v>
      </c>
      <c r="C160" s="1" t="s">
        <v>17</v>
      </c>
      <c r="D160" s="1" t="s">
        <v>441</v>
      </c>
      <c r="E160" s="2">
        <v>35000</v>
      </c>
      <c r="F160" s="2">
        <v>1004.5</v>
      </c>
      <c r="G160" s="1">
        <v>0</v>
      </c>
      <c r="H160" s="2">
        <v>1064</v>
      </c>
      <c r="I160" s="1">
        <v>159.6</v>
      </c>
      <c r="J160" s="2">
        <v>32771.9</v>
      </c>
      <c r="K160" s="2" t="str">
        <f>+VLOOKUP(A160,[1]AGOSTO!A$3:M$457,13,)</f>
        <v>F</v>
      </c>
      <c r="L160" s="6" t="str">
        <f>+VLOOKUP(A160,[1]AGOSTO!A$3:N$457,14,)</f>
        <v>E</v>
      </c>
      <c r="M160"/>
    </row>
    <row r="161" spans="1:13" x14ac:dyDescent="0.25">
      <c r="A161" s="1" t="s">
        <v>19</v>
      </c>
      <c r="B161" s="1" t="s">
        <v>491</v>
      </c>
      <c r="C161" s="1" t="s">
        <v>17</v>
      </c>
      <c r="D161" s="1" t="s">
        <v>439</v>
      </c>
      <c r="E161" s="2">
        <v>45000</v>
      </c>
      <c r="F161" s="2">
        <v>1291.5</v>
      </c>
      <c r="G161" s="1">
        <v>633.69000000000005</v>
      </c>
      <c r="H161" s="2">
        <v>1368</v>
      </c>
      <c r="I161" s="2">
        <v>6430.92</v>
      </c>
      <c r="J161" s="2">
        <v>35275.89</v>
      </c>
      <c r="K161" s="2" t="str">
        <f>+VLOOKUP(A161,[1]AGOSTO!A$3:M$457,13,)</f>
        <v>M</v>
      </c>
      <c r="L161" s="6" t="str">
        <f>+VLOOKUP(A161,[1]AGOSTO!A$3:N$457,14,)</f>
        <v>E</v>
      </c>
      <c r="M161"/>
    </row>
    <row r="162" spans="1:13" x14ac:dyDescent="0.25">
      <c r="A162" s="1" t="s">
        <v>18</v>
      </c>
      <c r="B162" s="1" t="s">
        <v>492</v>
      </c>
      <c r="C162" s="1" t="s">
        <v>17</v>
      </c>
      <c r="D162" s="1" t="s">
        <v>443</v>
      </c>
      <c r="E162" s="2">
        <v>60000</v>
      </c>
      <c r="F162" s="2">
        <v>1722</v>
      </c>
      <c r="G162" s="2">
        <v>3486.68</v>
      </c>
      <c r="H162" s="2">
        <v>1824</v>
      </c>
      <c r="I162" s="1">
        <v>0</v>
      </c>
      <c r="J162" s="2">
        <v>52967.32</v>
      </c>
      <c r="K162" s="2" t="str">
        <f>+VLOOKUP(A162,[1]AGOSTO!A$3:M$457,13,)</f>
        <v>F</v>
      </c>
      <c r="L162" s="6" t="str">
        <f>+VLOOKUP(A162,[1]AGOSTO!A$3:N$457,14,)</f>
        <v>E</v>
      </c>
      <c r="M162"/>
    </row>
    <row r="163" spans="1:13" x14ac:dyDescent="0.25">
      <c r="A163" s="1" t="s">
        <v>387</v>
      </c>
      <c r="B163" s="1" t="s">
        <v>147</v>
      </c>
      <c r="C163" s="1" t="s">
        <v>523</v>
      </c>
      <c r="D163" s="1" t="s">
        <v>441</v>
      </c>
      <c r="E163" s="2">
        <v>10000</v>
      </c>
      <c r="F163" s="1">
        <v>287</v>
      </c>
      <c r="G163" s="1">
        <v>0</v>
      </c>
      <c r="H163" s="1">
        <v>304</v>
      </c>
      <c r="I163" s="1">
        <v>159.6</v>
      </c>
      <c r="J163" s="2">
        <v>9249.4</v>
      </c>
      <c r="K163" s="2" t="str">
        <f>+VLOOKUP(A163,[1]AGOSTO!A$3:M$457,13,)</f>
        <v>F</v>
      </c>
      <c r="L163" s="6" t="str">
        <f>+VLOOKUP(A163,[1]AGOSTO!A$3:N$457,14,)</f>
        <v>SC</v>
      </c>
      <c r="M163"/>
    </row>
    <row r="164" spans="1:13" x14ac:dyDescent="0.25">
      <c r="A164" s="1" t="s">
        <v>582</v>
      </c>
      <c r="B164" s="1" t="s">
        <v>485</v>
      </c>
      <c r="C164" s="1" t="s">
        <v>523</v>
      </c>
      <c r="D164" s="1" t="s">
        <v>441</v>
      </c>
      <c r="E164" s="2">
        <v>44000</v>
      </c>
      <c r="F164" s="2">
        <v>1262.8</v>
      </c>
      <c r="G164" s="2">
        <v>1007.19</v>
      </c>
      <c r="H164" s="2">
        <v>1337.6</v>
      </c>
      <c r="I164" s="1">
        <v>0</v>
      </c>
      <c r="J164" s="2">
        <v>40392.410000000003</v>
      </c>
      <c r="K164" s="2" t="str">
        <f>+VLOOKUP(A164,[1]AGOSTO!A$3:M$457,13,)</f>
        <v>M</v>
      </c>
      <c r="L164" s="6" t="str">
        <f>+VLOOKUP(A164,[1]AGOSTO!A$3:N$457,14,)</f>
        <v>SC</v>
      </c>
      <c r="M164"/>
    </row>
    <row r="165" spans="1:13" x14ac:dyDescent="0.25">
      <c r="A165" s="1" t="s">
        <v>391</v>
      </c>
      <c r="B165" s="1" t="s">
        <v>168</v>
      </c>
      <c r="C165" s="1" t="s">
        <v>523</v>
      </c>
      <c r="D165" s="1" t="s">
        <v>441</v>
      </c>
      <c r="E165" s="2">
        <v>15000</v>
      </c>
      <c r="F165" s="1">
        <v>430.5</v>
      </c>
      <c r="G165" s="1">
        <v>0</v>
      </c>
      <c r="H165" s="1">
        <v>456</v>
      </c>
      <c r="I165" s="1">
        <v>0</v>
      </c>
      <c r="J165" s="2">
        <v>14113.5</v>
      </c>
      <c r="K165" s="2" t="str">
        <f>+VLOOKUP(A165,[1]AGOSTO!A$3:M$457,13,)</f>
        <v>M</v>
      </c>
      <c r="L165" s="6" t="str">
        <f>+VLOOKUP(A165,[1]AGOSTO!A$3:N$457,14,)</f>
        <v>SC</v>
      </c>
      <c r="M165"/>
    </row>
    <row r="166" spans="1:13" x14ac:dyDescent="0.25">
      <c r="A166" s="1" t="s">
        <v>389</v>
      </c>
      <c r="B166" s="1" t="s">
        <v>114</v>
      </c>
      <c r="C166" s="1" t="s">
        <v>523</v>
      </c>
      <c r="D166" s="1" t="s">
        <v>441</v>
      </c>
      <c r="E166" s="2">
        <v>10000</v>
      </c>
      <c r="F166" s="1">
        <v>287</v>
      </c>
      <c r="G166" s="1">
        <v>0</v>
      </c>
      <c r="H166" s="1">
        <v>304</v>
      </c>
      <c r="I166" s="1">
        <v>0</v>
      </c>
      <c r="J166" s="2">
        <v>9409</v>
      </c>
      <c r="K166" s="2" t="str">
        <f>+VLOOKUP(A166,[1]AGOSTO!A$3:M$457,13,)</f>
        <v>M</v>
      </c>
      <c r="L166" s="6" t="str">
        <f>+VLOOKUP(A166,[1]AGOSTO!A$3:N$457,14,)</f>
        <v>SC</v>
      </c>
      <c r="M166"/>
    </row>
    <row r="167" spans="1:13" x14ac:dyDescent="0.25">
      <c r="A167" s="1" t="s">
        <v>390</v>
      </c>
      <c r="B167" s="1" t="s">
        <v>168</v>
      </c>
      <c r="C167" s="1" t="s">
        <v>523</v>
      </c>
      <c r="D167" s="1" t="s">
        <v>441</v>
      </c>
      <c r="E167" s="2">
        <v>15000</v>
      </c>
      <c r="F167" s="1">
        <v>430.5</v>
      </c>
      <c r="G167" s="1">
        <v>0</v>
      </c>
      <c r="H167" s="1">
        <v>456</v>
      </c>
      <c r="I167" s="1">
        <v>0</v>
      </c>
      <c r="J167" s="2">
        <v>14113.5</v>
      </c>
      <c r="K167" s="2" t="str">
        <f>+VLOOKUP(A167,[1]AGOSTO!A$3:M$457,13,)</f>
        <v>M</v>
      </c>
      <c r="L167" s="6" t="str">
        <f>+VLOOKUP(A167,[1]AGOSTO!A$3:N$457,14,)</f>
        <v>SC</v>
      </c>
      <c r="M167"/>
    </row>
    <row r="168" spans="1:13" x14ac:dyDescent="0.25">
      <c r="A168" s="1" t="s">
        <v>591</v>
      </c>
      <c r="B168" s="1" t="s">
        <v>114</v>
      </c>
      <c r="C168" s="1" t="s">
        <v>523</v>
      </c>
      <c r="D168" s="1" t="s">
        <v>441</v>
      </c>
      <c r="E168" s="2">
        <v>15000</v>
      </c>
      <c r="F168" s="1">
        <v>430.5</v>
      </c>
      <c r="G168" s="1">
        <v>0</v>
      </c>
      <c r="H168" s="1">
        <v>456</v>
      </c>
      <c r="I168" s="1">
        <v>0</v>
      </c>
      <c r="J168" s="2">
        <v>14113.5</v>
      </c>
      <c r="K168" s="2" t="str">
        <f>+VLOOKUP(A168,[1]AGOSTO!A$3:M$457,13,)</f>
        <v>M</v>
      </c>
      <c r="L168" s="6" t="str">
        <f>+VLOOKUP(A168,[1]AGOSTO!A$3:N$457,14,)</f>
        <v>SC</v>
      </c>
      <c r="M168"/>
    </row>
    <row r="169" spans="1:13" x14ac:dyDescent="0.25">
      <c r="A169" s="1" t="s">
        <v>388</v>
      </c>
      <c r="B169" s="1" t="s">
        <v>114</v>
      </c>
      <c r="C169" s="1" t="s">
        <v>523</v>
      </c>
      <c r="D169" s="1" t="s">
        <v>441</v>
      </c>
      <c r="E169" s="2">
        <v>10000</v>
      </c>
      <c r="F169" s="1">
        <v>287</v>
      </c>
      <c r="G169" s="1">
        <v>0</v>
      </c>
      <c r="H169" s="1">
        <v>304</v>
      </c>
      <c r="I169" s="1">
        <v>0</v>
      </c>
      <c r="J169" s="2">
        <v>9409</v>
      </c>
      <c r="K169" s="2" t="str">
        <f>+VLOOKUP(A169,[1]AGOSTO!A$3:M$457,13,)</f>
        <v>M</v>
      </c>
      <c r="L169" s="6" t="str">
        <f>+VLOOKUP(A169,[1]AGOSTO!A$3:N$457,14,)</f>
        <v>SC</v>
      </c>
      <c r="M169"/>
    </row>
    <row r="170" spans="1:13" x14ac:dyDescent="0.25">
      <c r="A170" s="1" t="s">
        <v>400</v>
      </c>
      <c r="B170" s="1" t="s">
        <v>145</v>
      </c>
      <c r="C170" s="1" t="s">
        <v>477</v>
      </c>
      <c r="D170" s="1" t="s">
        <v>441</v>
      </c>
      <c r="E170" s="2">
        <v>20000</v>
      </c>
      <c r="F170" s="1">
        <v>574</v>
      </c>
      <c r="G170" s="1">
        <v>0</v>
      </c>
      <c r="H170" s="1">
        <v>608</v>
      </c>
      <c r="I170" s="1">
        <v>0</v>
      </c>
      <c r="J170" s="2">
        <v>18818</v>
      </c>
      <c r="K170" s="2" t="str">
        <f>+VLOOKUP(A170,[1]AGOSTO!A$3:M$457,13,)</f>
        <v>M</v>
      </c>
      <c r="L170" s="6" t="str">
        <f>+VLOOKUP(A170,[1]AGOSTO!A$3:N$457,14,)</f>
        <v>SD</v>
      </c>
      <c r="M170"/>
    </row>
    <row r="171" spans="1:13" x14ac:dyDescent="0.25">
      <c r="A171" s="1" t="s">
        <v>393</v>
      </c>
      <c r="B171" s="1" t="s">
        <v>147</v>
      </c>
      <c r="C171" s="1" t="s">
        <v>477</v>
      </c>
      <c r="D171" s="1" t="s">
        <v>441</v>
      </c>
      <c r="E171" s="2">
        <v>12000</v>
      </c>
      <c r="F171" s="1">
        <v>344.4</v>
      </c>
      <c r="G171" s="1">
        <v>0</v>
      </c>
      <c r="H171" s="1">
        <v>364.8</v>
      </c>
      <c r="I171" s="1">
        <v>0</v>
      </c>
      <c r="J171" s="2">
        <v>11290.8</v>
      </c>
      <c r="K171" s="2" t="str">
        <f>+VLOOKUP(A171,[1]AGOSTO!A$3:M$457,13,)</f>
        <v>F</v>
      </c>
      <c r="L171" s="6" t="str">
        <f>+VLOOKUP(A171,[1]AGOSTO!A$3:N$457,14,)</f>
        <v>SD</v>
      </c>
      <c r="M171"/>
    </row>
    <row r="172" spans="1:13" x14ac:dyDescent="0.25">
      <c r="A172" s="1" t="s">
        <v>396</v>
      </c>
      <c r="B172" s="1" t="s">
        <v>479</v>
      </c>
      <c r="C172" s="1" t="s">
        <v>477</v>
      </c>
      <c r="D172" s="1" t="s">
        <v>441</v>
      </c>
      <c r="E172" s="2">
        <v>15000</v>
      </c>
      <c r="F172" s="1">
        <v>430.5</v>
      </c>
      <c r="G172" s="1">
        <v>0</v>
      </c>
      <c r="H172" s="1">
        <v>456</v>
      </c>
      <c r="I172" s="1">
        <v>0</v>
      </c>
      <c r="J172" s="2">
        <v>14113.5</v>
      </c>
      <c r="K172" s="2" t="str">
        <f>+VLOOKUP(A172,[1]AGOSTO!A$3:M$457,13,)</f>
        <v>M</v>
      </c>
      <c r="L172" s="6" t="str">
        <f>+VLOOKUP(A172,[1]AGOSTO!A$3:N$457,14,)</f>
        <v>SD</v>
      </c>
      <c r="M172"/>
    </row>
    <row r="173" spans="1:13" x14ac:dyDescent="0.25">
      <c r="A173" s="1" t="s">
        <v>392</v>
      </c>
      <c r="B173" s="1" t="s">
        <v>168</v>
      </c>
      <c r="C173" s="1" t="s">
        <v>477</v>
      </c>
      <c r="D173" s="1" t="s">
        <v>441</v>
      </c>
      <c r="E173" s="2">
        <v>12000</v>
      </c>
      <c r="F173" s="1">
        <v>344.4</v>
      </c>
      <c r="G173" s="1">
        <v>0</v>
      </c>
      <c r="H173" s="1">
        <v>364.8</v>
      </c>
      <c r="I173" s="1">
        <v>0</v>
      </c>
      <c r="J173" s="2">
        <v>11290.8</v>
      </c>
      <c r="K173" s="2" t="str">
        <f>+VLOOKUP(A173,[1]AGOSTO!A$3:M$457,13,)</f>
        <v>M</v>
      </c>
      <c r="L173" s="6" t="str">
        <f>+VLOOKUP(A173,[1]AGOSTO!A$3:N$457,14,)</f>
        <v>SD</v>
      </c>
      <c r="M173"/>
    </row>
    <row r="174" spans="1:13" x14ac:dyDescent="0.25">
      <c r="A174" s="1" t="s">
        <v>398</v>
      </c>
      <c r="B174" s="1" t="s">
        <v>114</v>
      </c>
      <c r="C174" s="1" t="s">
        <v>477</v>
      </c>
      <c r="D174" s="1" t="s">
        <v>441</v>
      </c>
      <c r="E174" s="2">
        <v>13750</v>
      </c>
      <c r="F174" s="1">
        <v>394.63</v>
      </c>
      <c r="G174" s="1">
        <v>0</v>
      </c>
      <c r="H174" s="1">
        <v>418</v>
      </c>
      <c r="I174" s="1">
        <v>159.6</v>
      </c>
      <c r="J174" s="2">
        <v>12777.77</v>
      </c>
      <c r="K174" s="2" t="str">
        <f>+VLOOKUP(A174,[1]AGOSTO!A$3:M$457,13,)</f>
        <v>M</v>
      </c>
      <c r="L174" s="6" t="str">
        <f>+VLOOKUP(A174,[1]AGOSTO!A$3:N$457,14,)</f>
        <v>SD</v>
      </c>
      <c r="M174"/>
    </row>
    <row r="175" spans="1:13" x14ac:dyDescent="0.25">
      <c r="A175" s="1" t="s">
        <v>394</v>
      </c>
      <c r="B175" s="1" t="s">
        <v>114</v>
      </c>
      <c r="C175" s="1" t="s">
        <v>477</v>
      </c>
      <c r="D175" s="1" t="s">
        <v>441</v>
      </c>
      <c r="E175" s="2">
        <v>12000</v>
      </c>
      <c r="F175" s="1">
        <v>344.4</v>
      </c>
      <c r="G175" s="1">
        <v>0</v>
      </c>
      <c r="H175" s="1">
        <v>364.8</v>
      </c>
      <c r="I175" s="1">
        <v>0</v>
      </c>
      <c r="J175" s="2">
        <v>11290.8</v>
      </c>
      <c r="K175" s="2" t="str">
        <f>+VLOOKUP(A175,[1]AGOSTO!A$3:M$457,13,)</f>
        <v>M</v>
      </c>
      <c r="L175" s="6" t="str">
        <f>+VLOOKUP(A175,[1]AGOSTO!A$3:N$457,14,)</f>
        <v>SD</v>
      </c>
      <c r="M175"/>
    </row>
    <row r="176" spans="1:13" x14ac:dyDescent="0.25">
      <c r="A176" s="1" t="s">
        <v>397</v>
      </c>
      <c r="B176" s="1" t="s">
        <v>114</v>
      </c>
      <c r="C176" s="1" t="s">
        <v>477</v>
      </c>
      <c r="D176" s="1" t="s">
        <v>441</v>
      </c>
      <c r="E176" s="2">
        <v>10000</v>
      </c>
      <c r="F176" s="1">
        <v>287</v>
      </c>
      <c r="G176" s="1">
        <v>0</v>
      </c>
      <c r="H176" s="1">
        <v>304</v>
      </c>
      <c r="I176" s="1">
        <v>0</v>
      </c>
      <c r="J176" s="2">
        <v>9409</v>
      </c>
      <c r="K176" s="2" t="str">
        <f>+VLOOKUP(A176,[1]AGOSTO!A$3:M$457,13,)</f>
        <v>M</v>
      </c>
      <c r="L176" s="6" t="str">
        <f>+VLOOKUP(A176,[1]AGOSTO!A$3:N$457,14,)</f>
        <v>SD</v>
      </c>
      <c r="M176"/>
    </row>
    <row r="177" spans="1:13" x14ac:dyDescent="0.25">
      <c r="A177" s="1" t="s">
        <v>395</v>
      </c>
      <c r="B177" s="1" t="s">
        <v>114</v>
      </c>
      <c r="C177" s="1" t="s">
        <v>477</v>
      </c>
      <c r="D177" s="1" t="s">
        <v>441</v>
      </c>
      <c r="E177" s="2">
        <v>15000</v>
      </c>
      <c r="F177" s="1">
        <v>430.5</v>
      </c>
      <c r="G177" s="1">
        <v>0</v>
      </c>
      <c r="H177" s="1">
        <v>456</v>
      </c>
      <c r="I177" s="1">
        <v>0</v>
      </c>
      <c r="J177" s="2">
        <v>14113.5</v>
      </c>
      <c r="K177" s="2" t="str">
        <f>+VLOOKUP(A177,[1]AGOSTO!A$3:M$457,13,)</f>
        <v>M</v>
      </c>
      <c r="L177" s="6" t="str">
        <f>+VLOOKUP(A177,[1]AGOSTO!A$3:N$457,14,)</f>
        <v>SD</v>
      </c>
      <c r="M177"/>
    </row>
    <row r="178" spans="1:13" x14ac:dyDescent="0.25">
      <c r="A178" s="1" t="s">
        <v>399</v>
      </c>
      <c r="B178" s="1" t="s">
        <v>7</v>
      </c>
      <c r="C178" s="1" t="s">
        <v>477</v>
      </c>
      <c r="D178" s="1" t="s">
        <v>441</v>
      </c>
      <c r="E178" s="2">
        <v>20000</v>
      </c>
      <c r="F178" s="1">
        <v>574</v>
      </c>
      <c r="G178" s="1">
        <v>0</v>
      </c>
      <c r="H178" s="1">
        <v>608</v>
      </c>
      <c r="I178" s="1">
        <v>0</v>
      </c>
      <c r="J178" s="2">
        <v>18818</v>
      </c>
      <c r="K178" s="2" t="str">
        <f>+VLOOKUP(A178,[1]AGOSTO!A$3:M$457,13,)</f>
        <v>F</v>
      </c>
      <c r="L178" s="6" t="str">
        <f>+VLOOKUP(A178,[1]AGOSTO!A$3:N$457,14,)</f>
        <v>SD</v>
      </c>
      <c r="M178"/>
    </row>
    <row r="179" spans="1:13" x14ac:dyDescent="0.25">
      <c r="A179" s="1" t="s">
        <v>385</v>
      </c>
      <c r="B179" s="1" t="s">
        <v>168</v>
      </c>
      <c r="C179" s="1" t="s">
        <v>374</v>
      </c>
      <c r="D179" s="1" t="s">
        <v>441</v>
      </c>
      <c r="E179" s="2">
        <v>15000</v>
      </c>
      <c r="F179" s="1">
        <v>430.5</v>
      </c>
      <c r="G179" s="1">
        <v>0</v>
      </c>
      <c r="H179" s="1">
        <v>456</v>
      </c>
      <c r="I179" s="1">
        <v>159.6</v>
      </c>
      <c r="J179" s="2">
        <v>13953.9</v>
      </c>
      <c r="K179" s="2" t="str">
        <f>+VLOOKUP(A179,[1]AGOSTO!A$3:M$457,13,)</f>
        <v>M</v>
      </c>
      <c r="L179" s="6" t="str">
        <f>+VLOOKUP(A179,[1]AGOSTO!A$3:N$457,14,)</f>
        <v>SF</v>
      </c>
      <c r="M179"/>
    </row>
    <row r="180" spans="1:13" x14ac:dyDescent="0.25">
      <c r="A180" s="1" t="s">
        <v>381</v>
      </c>
      <c r="B180" s="1" t="s">
        <v>382</v>
      </c>
      <c r="C180" s="1" t="s">
        <v>374</v>
      </c>
      <c r="D180" s="1" t="s">
        <v>441</v>
      </c>
      <c r="E180" s="2">
        <v>16000</v>
      </c>
      <c r="F180" s="1">
        <v>459.2</v>
      </c>
      <c r="G180" s="1">
        <v>0</v>
      </c>
      <c r="H180" s="1">
        <v>486.4</v>
      </c>
      <c r="I180" s="1">
        <v>0</v>
      </c>
      <c r="J180" s="2">
        <v>15054.4</v>
      </c>
      <c r="K180" s="2" t="str">
        <f>+VLOOKUP(A180,[1]AGOSTO!A$3:M$457,13,)</f>
        <v>F</v>
      </c>
      <c r="L180" s="6" t="str">
        <f>+VLOOKUP(A180,[1]AGOSTO!A$3:N$457,14,)</f>
        <v>SF</v>
      </c>
      <c r="M180"/>
    </row>
    <row r="181" spans="1:13" x14ac:dyDescent="0.25">
      <c r="A181" s="1" t="s">
        <v>379</v>
      </c>
      <c r="B181" s="1" t="s">
        <v>494</v>
      </c>
      <c r="C181" s="1" t="s">
        <v>374</v>
      </c>
      <c r="D181" s="1" t="s">
        <v>441</v>
      </c>
      <c r="E181" s="2">
        <v>15000</v>
      </c>
      <c r="F181" s="1">
        <v>430.5</v>
      </c>
      <c r="G181" s="1">
        <v>0</v>
      </c>
      <c r="H181" s="1">
        <v>456</v>
      </c>
      <c r="I181" s="1">
        <v>0</v>
      </c>
      <c r="J181" s="2">
        <v>14113.5</v>
      </c>
      <c r="K181" s="2" t="str">
        <f>+VLOOKUP(A181,[1]AGOSTO!A$3:M$457,13,)</f>
        <v>M</v>
      </c>
      <c r="L181" s="6" t="str">
        <f>+VLOOKUP(A181,[1]AGOSTO!A$3:N$457,14,)</f>
        <v>SF</v>
      </c>
      <c r="M181"/>
    </row>
    <row r="182" spans="1:13" x14ac:dyDescent="0.25">
      <c r="A182" s="1" t="s">
        <v>376</v>
      </c>
      <c r="B182" s="1" t="s">
        <v>114</v>
      </c>
      <c r="C182" s="1" t="s">
        <v>374</v>
      </c>
      <c r="D182" s="1" t="s">
        <v>441</v>
      </c>
      <c r="E182" s="2">
        <v>10000</v>
      </c>
      <c r="F182" s="1">
        <v>287</v>
      </c>
      <c r="G182" s="1">
        <v>0</v>
      </c>
      <c r="H182" s="1">
        <v>304</v>
      </c>
      <c r="I182" s="1">
        <v>0</v>
      </c>
      <c r="J182" s="2">
        <v>9409</v>
      </c>
      <c r="K182" s="2" t="str">
        <f>+VLOOKUP(A182,[1]AGOSTO!A$3:M$457,13,)</f>
        <v>M</v>
      </c>
      <c r="L182" s="6" t="str">
        <f>+VLOOKUP(A182,[1]AGOSTO!A$3:N$457,14,)</f>
        <v>SF</v>
      </c>
      <c r="M182"/>
    </row>
    <row r="183" spans="1:13" x14ac:dyDescent="0.25">
      <c r="A183" s="1" t="s">
        <v>384</v>
      </c>
      <c r="B183" s="1" t="s">
        <v>114</v>
      </c>
      <c r="C183" s="1" t="s">
        <v>374</v>
      </c>
      <c r="D183" s="1" t="s">
        <v>441</v>
      </c>
      <c r="E183" s="2">
        <v>13750</v>
      </c>
      <c r="F183" s="1">
        <v>394.63</v>
      </c>
      <c r="G183" s="1">
        <v>0</v>
      </c>
      <c r="H183" s="1">
        <v>418</v>
      </c>
      <c r="I183" s="1">
        <v>159.6</v>
      </c>
      <c r="J183" s="2">
        <v>12777.77</v>
      </c>
      <c r="K183" s="2" t="str">
        <f>+VLOOKUP(A183,[1]AGOSTO!A$3:M$457,13,)</f>
        <v>M</v>
      </c>
      <c r="L183" s="6" t="str">
        <f>+VLOOKUP(A183,[1]AGOSTO!A$3:N$457,14,)</f>
        <v>SF</v>
      </c>
      <c r="M183"/>
    </row>
    <row r="184" spans="1:13" x14ac:dyDescent="0.25">
      <c r="A184" s="1" t="s">
        <v>380</v>
      </c>
      <c r="B184" s="1" t="s">
        <v>168</v>
      </c>
      <c r="C184" s="1" t="s">
        <v>374</v>
      </c>
      <c r="D184" s="1" t="s">
        <v>441</v>
      </c>
      <c r="E184" s="2">
        <v>12000</v>
      </c>
      <c r="F184" s="1">
        <v>344.4</v>
      </c>
      <c r="G184" s="1">
        <v>0</v>
      </c>
      <c r="H184" s="1">
        <v>364.8</v>
      </c>
      <c r="I184" s="1">
        <v>0</v>
      </c>
      <c r="J184" s="2">
        <v>11290.8</v>
      </c>
      <c r="K184" s="2" t="str">
        <f>+VLOOKUP(A184,[1]AGOSTO!A$3:M$457,13,)</f>
        <v>M</v>
      </c>
      <c r="L184" s="6" t="str">
        <f>+VLOOKUP(A184,[1]AGOSTO!A$3:N$457,14,)</f>
        <v>SF</v>
      </c>
      <c r="M184"/>
    </row>
    <row r="185" spans="1:13" x14ac:dyDescent="0.25">
      <c r="A185" s="1" t="s">
        <v>476</v>
      </c>
      <c r="B185" s="1" t="s">
        <v>147</v>
      </c>
      <c r="C185" s="1" t="s">
        <v>374</v>
      </c>
      <c r="D185" s="1" t="s">
        <v>441</v>
      </c>
      <c r="E185" s="2">
        <v>14000</v>
      </c>
      <c r="F185" s="1">
        <v>401.8</v>
      </c>
      <c r="G185" s="1">
        <v>0</v>
      </c>
      <c r="H185" s="1">
        <v>425.6</v>
      </c>
      <c r="I185" s="1">
        <v>235.67</v>
      </c>
      <c r="J185" s="2">
        <v>12936.93</v>
      </c>
      <c r="K185" s="2" t="str">
        <f>+VLOOKUP(A185,[1]AGOSTO!A$3:M$457,13,)</f>
        <v>F</v>
      </c>
      <c r="L185" s="6" t="str">
        <f>+VLOOKUP(A185,[1]AGOSTO!A$3:N$457,14,)</f>
        <v>SF</v>
      </c>
      <c r="M185"/>
    </row>
    <row r="186" spans="1:13" x14ac:dyDescent="0.25">
      <c r="A186" s="1" t="s">
        <v>378</v>
      </c>
      <c r="B186" s="1" t="s">
        <v>7</v>
      </c>
      <c r="C186" s="1" t="s">
        <v>374</v>
      </c>
      <c r="D186" s="1" t="s">
        <v>441</v>
      </c>
      <c r="E186" s="2">
        <v>18000</v>
      </c>
      <c r="F186" s="1">
        <v>516.6</v>
      </c>
      <c r="G186" s="1">
        <v>0</v>
      </c>
      <c r="H186" s="1">
        <v>547.20000000000005</v>
      </c>
      <c r="I186" s="1">
        <v>159.6</v>
      </c>
      <c r="J186" s="2">
        <v>16776.599999999999</v>
      </c>
      <c r="K186" s="2" t="str">
        <f>+VLOOKUP(A186,[1]AGOSTO!A$3:M$457,13,)</f>
        <v>F</v>
      </c>
      <c r="L186" s="6" t="str">
        <f>+VLOOKUP(A186,[1]AGOSTO!A$3:N$457,14,)</f>
        <v>SF</v>
      </c>
      <c r="M186"/>
    </row>
    <row r="187" spans="1:13" x14ac:dyDescent="0.25">
      <c r="A187" s="1" t="s">
        <v>375</v>
      </c>
      <c r="B187" s="1" t="s">
        <v>114</v>
      </c>
      <c r="C187" s="1" t="s">
        <v>374</v>
      </c>
      <c r="D187" s="1" t="s">
        <v>441</v>
      </c>
      <c r="E187" s="2">
        <v>10000</v>
      </c>
      <c r="F187" s="1">
        <v>287</v>
      </c>
      <c r="G187" s="1">
        <v>0</v>
      </c>
      <c r="H187" s="1">
        <v>304</v>
      </c>
      <c r="I187" s="1">
        <v>0</v>
      </c>
      <c r="J187" s="2">
        <v>9409</v>
      </c>
      <c r="K187" s="2" t="str">
        <f>+VLOOKUP(A187,[1]AGOSTO!A$3:M$457,13,)</f>
        <v>M</v>
      </c>
      <c r="L187" s="6" t="str">
        <f>+VLOOKUP(A187,[1]AGOSTO!A$3:N$457,14,)</f>
        <v>SF</v>
      </c>
      <c r="M187"/>
    </row>
    <row r="188" spans="1:13" x14ac:dyDescent="0.25">
      <c r="A188" s="1" t="s">
        <v>383</v>
      </c>
      <c r="B188" s="1" t="s">
        <v>114</v>
      </c>
      <c r="C188" s="1" t="s">
        <v>374</v>
      </c>
      <c r="D188" s="1" t="s">
        <v>441</v>
      </c>
      <c r="E188" s="2">
        <v>15000</v>
      </c>
      <c r="F188" s="1">
        <v>430.5</v>
      </c>
      <c r="G188" s="1">
        <v>0</v>
      </c>
      <c r="H188" s="1">
        <v>456</v>
      </c>
      <c r="I188" s="1">
        <v>0</v>
      </c>
      <c r="J188" s="2">
        <v>14113.5</v>
      </c>
      <c r="K188" s="2" t="str">
        <f>+VLOOKUP(A188,[1]AGOSTO!A$3:M$457,13,)</f>
        <v>M</v>
      </c>
      <c r="L188" s="6" t="str">
        <f>+VLOOKUP(A188,[1]AGOSTO!A$3:N$457,14,)</f>
        <v>SF</v>
      </c>
      <c r="M188"/>
    </row>
    <row r="189" spans="1:13" x14ac:dyDescent="0.25">
      <c r="A189" s="1" t="s">
        <v>377</v>
      </c>
      <c r="B189" s="1" t="s">
        <v>467</v>
      </c>
      <c r="C189" s="1" t="s">
        <v>374</v>
      </c>
      <c r="D189" s="1" t="s">
        <v>439</v>
      </c>
      <c r="E189" s="2">
        <v>31500</v>
      </c>
      <c r="F189" s="1">
        <v>904.05</v>
      </c>
      <c r="G189" s="1">
        <v>0</v>
      </c>
      <c r="H189" s="1">
        <v>957.6</v>
      </c>
      <c r="I189" s="1">
        <v>159.6</v>
      </c>
      <c r="J189" s="2">
        <v>29478.75</v>
      </c>
      <c r="K189" s="2" t="str">
        <f>+VLOOKUP(A189,[1]AGOSTO!A$3:M$457,13,)</f>
        <v>F</v>
      </c>
      <c r="L189" s="6" t="str">
        <f>+VLOOKUP(A189,[1]AGOSTO!A$3:N$457,14,)</f>
        <v>SF</v>
      </c>
      <c r="M189"/>
    </row>
    <row r="190" spans="1:13" x14ac:dyDescent="0.25">
      <c r="A190" s="1" t="s">
        <v>386</v>
      </c>
      <c r="B190" s="1" t="s">
        <v>147</v>
      </c>
      <c r="C190" s="1" t="s">
        <v>374</v>
      </c>
      <c r="D190" s="1" t="s">
        <v>441</v>
      </c>
      <c r="E190" s="2">
        <v>12000</v>
      </c>
      <c r="F190" s="1">
        <v>344.4</v>
      </c>
      <c r="G190" s="1">
        <v>0</v>
      </c>
      <c r="H190" s="1">
        <v>364.8</v>
      </c>
      <c r="I190" s="1">
        <v>0</v>
      </c>
      <c r="J190" s="2">
        <v>11290.8</v>
      </c>
      <c r="K190" s="2" t="str">
        <f>+VLOOKUP(A190,[1]AGOSTO!A$3:M$457,13,)</f>
        <v>F</v>
      </c>
      <c r="L190" s="6" t="str">
        <f>+VLOOKUP(A190,[1]AGOSTO!A$3:N$457,14,)</f>
        <v>SF</v>
      </c>
      <c r="M190"/>
    </row>
    <row r="191" spans="1:13" x14ac:dyDescent="0.25">
      <c r="A191" s="1" t="s">
        <v>188</v>
      </c>
      <c r="B191" s="1" t="s">
        <v>8</v>
      </c>
      <c r="C191" s="1" t="s">
        <v>185</v>
      </c>
      <c r="D191" s="1" t="s">
        <v>441</v>
      </c>
      <c r="E191" s="2">
        <v>20000</v>
      </c>
      <c r="F191" s="1">
        <v>574</v>
      </c>
      <c r="G191" s="1">
        <v>0</v>
      </c>
      <c r="H191" s="1">
        <v>608</v>
      </c>
      <c r="I191" s="1">
        <v>159.6</v>
      </c>
      <c r="J191" s="2">
        <v>18658.400000000001</v>
      </c>
      <c r="K191" s="2" t="str">
        <f>+VLOOKUP(A191,[1]AGOSTO!A$3:M$457,13,)</f>
        <v>M</v>
      </c>
      <c r="L191" s="6" t="str">
        <f>+VLOOKUP(A191,[1]AGOSTO!A$3:N$457,14,)</f>
        <v>PF</v>
      </c>
      <c r="M191"/>
    </row>
    <row r="192" spans="1:13" x14ac:dyDescent="0.25">
      <c r="A192" s="1" t="s">
        <v>187</v>
      </c>
      <c r="B192" s="1" t="s">
        <v>484</v>
      </c>
      <c r="C192" s="1" t="s">
        <v>185</v>
      </c>
      <c r="D192" s="1" t="s">
        <v>441</v>
      </c>
      <c r="E192" s="2">
        <v>22000</v>
      </c>
      <c r="F192" s="1">
        <v>631.4</v>
      </c>
      <c r="G192" s="1">
        <v>0</v>
      </c>
      <c r="H192" s="1">
        <v>668.8</v>
      </c>
      <c r="I192" s="1">
        <v>159.6</v>
      </c>
      <c r="J192" s="2">
        <v>20540.2</v>
      </c>
      <c r="K192" s="2" t="str">
        <f>+VLOOKUP(A192,[1]AGOSTO!A$3:M$457,13,)</f>
        <v>M</v>
      </c>
      <c r="L192" s="6" t="str">
        <f>+VLOOKUP(A192,[1]AGOSTO!A$3:N$457,14,)</f>
        <v>PC</v>
      </c>
      <c r="M192"/>
    </row>
    <row r="193" spans="1:13" x14ac:dyDescent="0.25">
      <c r="A193" s="1" t="s">
        <v>605</v>
      </c>
      <c r="B193" s="1" t="s">
        <v>606</v>
      </c>
      <c r="C193" s="1" t="s">
        <v>185</v>
      </c>
      <c r="D193" s="1" t="s">
        <v>441</v>
      </c>
      <c r="E193" s="2">
        <v>35000</v>
      </c>
      <c r="F193" s="2">
        <v>1004.5</v>
      </c>
      <c r="G193" s="1">
        <v>0</v>
      </c>
      <c r="H193" s="2">
        <v>1064</v>
      </c>
      <c r="I193" s="1">
        <v>0</v>
      </c>
      <c r="J193" s="2">
        <v>32931.5</v>
      </c>
      <c r="K193" s="2" t="str">
        <f>+VLOOKUP(A193,[1]AGOSTO!A$3:M$457,13,)</f>
        <v>M</v>
      </c>
      <c r="L193" s="6" t="str">
        <f>+VLOOKUP(A193,[1]AGOSTO!A$3:N$457,14,)</f>
        <v>PC</v>
      </c>
      <c r="M193"/>
    </row>
    <row r="194" spans="1:13" x14ac:dyDescent="0.25">
      <c r="A194" s="1" t="s">
        <v>186</v>
      </c>
      <c r="B194" s="1" t="s">
        <v>484</v>
      </c>
      <c r="C194" s="1" t="s">
        <v>185</v>
      </c>
      <c r="D194" s="1" t="s">
        <v>441</v>
      </c>
      <c r="E194" s="2">
        <v>20000</v>
      </c>
      <c r="F194" s="1">
        <v>574</v>
      </c>
      <c r="G194" s="1">
        <v>0</v>
      </c>
      <c r="H194" s="1">
        <v>608</v>
      </c>
      <c r="I194" s="1">
        <v>159.6</v>
      </c>
      <c r="J194" s="2">
        <v>18658.400000000001</v>
      </c>
      <c r="K194" s="2" t="str">
        <f>+VLOOKUP(A194,[1]AGOSTO!A$3:M$457,13,)</f>
        <v>M</v>
      </c>
      <c r="L194" s="6" t="str">
        <f>+VLOOKUP(A194,[1]AGOSTO!A$3:N$457,14,)</f>
        <v>PC</v>
      </c>
      <c r="M194"/>
    </row>
    <row r="195" spans="1:13" x14ac:dyDescent="0.25">
      <c r="A195" s="1" t="s">
        <v>138</v>
      </c>
      <c r="B195" s="1" t="s">
        <v>27</v>
      </c>
      <c r="C195" s="1" t="s">
        <v>123</v>
      </c>
      <c r="D195" s="1" t="s">
        <v>441</v>
      </c>
      <c r="E195" s="2">
        <v>25000</v>
      </c>
      <c r="F195" s="1">
        <v>717.5</v>
      </c>
      <c r="G195" s="1">
        <v>0</v>
      </c>
      <c r="H195" s="1">
        <v>760</v>
      </c>
      <c r="I195" s="1">
        <v>0</v>
      </c>
      <c r="J195" s="2">
        <v>23522.5</v>
      </c>
      <c r="K195" s="2" t="str">
        <f>+VLOOKUP(A195,[1]AGOSTO!A$3:M$457,13,)</f>
        <v>F</v>
      </c>
      <c r="L195" s="6" t="str">
        <f>+VLOOKUP(A195,[1]AGOSTO!A$3:N$457,14,)</f>
        <v>PF</v>
      </c>
      <c r="M195"/>
    </row>
    <row r="196" spans="1:13" x14ac:dyDescent="0.25">
      <c r="A196" s="1" t="s">
        <v>136</v>
      </c>
      <c r="B196" s="1" t="s">
        <v>137</v>
      </c>
      <c r="C196" s="1" t="s">
        <v>123</v>
      </c>
      <c r="D196" s="1" t="s">
        <v>441</v>
      </c>
      <c r="E196" s="2">
        <v>25000</v>
      </c>
      <c r="F196" s="1">
        <v>717.5</v>
      </c>
      <c r="G196" s="1">
        <v>0</v>
      </c>
      <c r="H196" s="1">
        <v>760</v>
      </c>
      <c r="I196" s="1">
        <v>0</v>
      </c>
      <c r="J196" s="2">
        <v>23522.5</v>
      </c>
      <c r="K196" s="2" t="str">
        <f>+VLOOKUP(A196,[1]AGOSTO!A$3:M$457,13,)</f>
        <v>M</v>
      </c>
      <c r="L196" s="6" t="str">
        <f>+VLOOKUP(A196,[1]AGOSTO!A$3:N$457,14,)</f>
        <v>PF</v>
      </c>
      <c r="M196"/>
    </row>
    <row r="197" spans="1:13" x14ac:dyDescent="0.25">
      <c r="A197" s="1" t="s">
        <v>126</v>
      </c>
      <c r="B197" s="1" t="s">
        <v>127</v>
      </c>
      <c r="C197" s="1" t="s">
        <v>123</v>
      </c>
      <c r="D197" s="1" t="s">
        <v>441</v>
      </c>
      <c r="E197" s="2">
        <v>24750</v>
      </c>
      <c r="F197" s="1">
        <v>710.33</v>
      </c>
      <c r="G197" s="1">
        <v>0</v>
      </c>
      <c r="H197" s="1">
        <v>752.4</v>
      </c>
      <c r="I197" s="1">
        <v>0</v>
      </c>
      <c r="J197" s="2">
        <v>23287.27</v>
      </c>
      <c r="K197" s="2" t="str">
        <f>+VLOOKUP(A197,[1]AGOSTO!A$3:M$457,13,)</f>
        <v>M</v>
      </c>
      <c r="L197" s="6" t="str">
        <f>+VLOOKUP(A197,[1]AGOSTO!A$3:N$457,14,)</f>
        <v>PF</v>
      </c>
      <c r="M197"/>
    </row>
    <row r="198" spans="1:13" x14ac:dyDescent="0.25">
      <c r="A198" s="1" t="s">
        <v>125</v>
      </c>
      <c r="B198" s="1" t="s">
        <v>64</v>
      </c>
      <c r="C198" s="1" t="s">
        <v>123</v>
      </c>
      <c r="D198" s="1" t="s">
        <v>441</v>
      </c>
      <c r="E198" s="2">
        <v>24750</v>
      </c>
      <c r="F198" s="1">
        <v>710.33</v>
      </c>
      <c r="G198" s="1">
        <v>0</v>
      </c>
      <c r="H198" s="1">
        <v>752.4</v>
      </c>
      <c r="I198" s="1">
        <v>800</v>
      </c>
      <c r="J198" s="2">
        <v>22487.27</v>
      </c>
      <c r="K198" s="2" t="str">
        <f>+VLOOKUP(A198,[1]AGOSTO!A$3:M$457,13,)</f>
        <v>M</v>
      </c>
      <c r="L198" s="6" t="str">
        <f>+VLOOKUP(A198,[1]AGOSTO!A$3:N$457,14,)</f>
        <v>PF</v>
      </c>
      <c r="M198"/>
    </row>
    <row r="199" spans="1:13" x14ac:dyDescent="0.25">
      <c r="A199" s="1" t="s">
        <v>130</v>
      </c>
      <c r="B199" s="1" t="s">
        <v>465</v>
      </c>
      <c r="C199" s="1" t="s">
        <v>123</v>
      </c>
      <c r="D199" s="1" t="s">
        <v>441</v>
      </c>
      <c r="E199" s="2">
        <v>30000</v>
      </c>
      <c r="F199" s="1">
        <v>861</v>
      </c>
      <c r="G199" s="1">
        <v>0</v>
      </c>
      <c r="H199" s="1">
        <v>912</v>
      </c>
      <c r="I199" s="2">
        <v>1715.46</v>
      </c>
      <c r="J199" s="2">
        <v>26511.54</v>
      </c>
      <c r="K199" s="2" t="str">
        <f>+VLOOKUP(A199,[1]AGOSTO!A$3:M$457,13,)</f>
        <v>M</v>
      </c>
      <c r="L199" s="6" t="str">
        <f>+VLOOKUP(A199,[1]AGOSTO!A$3:N$457,14,)</f>
        <v>PF</v>
      </c>
      <c r="M199"/>
    </row>
    <row r="200" spans="1:13" x14ac:dyDescent="0.25">
      <c r="A200" s="1" t="s">
        <v>131</v>
      </c>
      <c r="B200" s="1" t="s">
        <v>465</v>
      </c>
      <c r="C200" s="1" t="s">
        <v>123</v>
      </c>
      <c r="D200" s="1" t="s">
        <v>441</v>
      </c>
      <c r="E200" s="2">
        <v>30000</v>
      </c>
      <c r="F200" s="1">
        <v>861</v>
      </c>
      <c r="G200" s="1">
        <v>0</v>
      </c>
      <c r="H200" s="1">
        <v>912</v>
      </c>
      <c r="I200" s="1">
        <v>159.6</v>
      </c>
      <c r="J200" s="2">
        <v>28067.4</v>
      </c>
      <c r="K200" s="2" t="str">
        <f>+VLOOKUP(A200,[1]AGOSTO!A$3:M$457,13,)</f>
        <v>F</v>
      </c>
      <c r="L200" s="6" t="str">
        <f>+VLOOKUP(A200,[1]AGOSTO!A$3:N$457,14,)</f>
        <v>PF</v>
      </c>
      <c r="M200"/>
    </row>
    <row r="201" spans="1:13" x14ac:dyDescent="0.25">
      <c r="A201" s="1" t="s">
        <v>133</v>
      </c>
      <c r="B201" s="1" t="s">
        <v>465</v>
      </c>
      <c r="C201" s="1" t="s">
        <v>123</v>
      </c>
      <c r="D201" s="1" t="s">
        <v>441</v>
      </c>
      <c r="E201" s="2">
        <v>25000</v>
      </c>
      <c r="F201" s="1">
        <v>717.5</v>
      </c>
      <c r="G201" s="1">
        <v>0</v>
      </c>
      <c r="H201" s="1">
        <v>760</v>
      </c>
      <c r="I201" s="1">
        <v>0</v>
      </c>
      <c r="J201" s="2">
        <v>23522.5</v>
      </c>
      <c r="K201" s="2" t="str">
        <f>+VLOOKUP(A201,[1]AGOSTO!A$3:M$457,13,)</f>
        <v>F</v>
      </c>
      <c r="L201" s="6" t="str">
        <f>+VLOOKUP(A201,[1]AGOSTO!A$3:N$457,14,)</f>
        <v>PF</v>
      </c>
      <c r="M201"/>
    </row>
    <row r="202" spans="1:13" x14ac:dyDescent="0.25">
      <c r="A202" s="1" t="s">
        <v>590</v>
      </c>
      <c r="B202" s="1" t="s">
        <v>137</v>
      </c>
      <c r="C202" s="1" t="s">
        <v>123</v>
      </c>
      <c r="D202" s="1" t="s">
        <v>441</v>
      </c>
      <c r="E202" s="2">
        <v>25000</v>
      </c>
      <c r="F202" s="1">
        <v>717.5</v>
      </c>
      <c r="G202" s="1">
        <v>0</v>
      </c>
      <c r="H202" s="1">
        <v>760</v>
      </c>
      <c r="I202" s="1">
        <v>0</v>
      </c>
      <c r="J202" s="2">
        <v>23522.5</v>
      </c>
      <c r="K202" s="2" t="str">
        <f>+VLOOKUP(A202,[1]AGOSTO!A$3:M$457,13,)</f>
        <v>M</v>
      </c>
      <c r="L202" s="6" t="str">
        <f>+VLOOKUP(A202,[1]AGOSTO!A$3:N$457,14,)</f>
        <v>PF</v>
      </c>
      <c r="M202"/>
    </row>
    <row r="203" spans="1:13" x14ac:dyDescent="0.25">
      <c r="A203" s="1" t="s">
        <v>581</v>
      </c>
      <c r="B203" s="1" t="s">
        <v>90</v>
      </c>
      <c r="C203" s="1" t="s">
        <v>123</v>
      </c>
      <c r="D203" s="1" t="s">
        <v>441</v>
      </c>
      <c r="E203" s="2">
        <v>25000</v>
      </c>
      <c r="F203" s="1">
        <v>717.5</v>
      </c>
      <c r="G203" s="1">
        <v>0</v>
      </c>
      <c r="H203" s="1">
        <v>760</v>
      </c>
      <c r="I203" s="1">
        <v>0</v>
      </c>
      <c r="J203" s="2">
        <v>23522.5</v>
      </c>
      <c r="K203" s="2" t="str">
        <f>+VLOOKUP(A203,[1]AGOSTO!A$3:M$457,13,)</f>
        <v>M</v>
      </c>
      <c r="L203" s="6" t="str">
        <f>+VLOOKUP(A203,[1]AGOSTO!A$3:N$457,14,)</f>
        <v>PF</v>
      </c>
      <c r="M203"/>
    </row>
    <row r="204" spans="1:13" x14ac:dyDescent="0.25">
      <c r="A204" s="1" t="s">
        <v>132</v>
      </c>
      <c r="B204" s="1" t="s">
        <v>465</v>
      </c>
      <c r="C204" s="1" t="s">
        <v>123</v>
      </c>
      <c r="D204" s="1" t="s">
        <v>441</v>
      </c>
      <c r="E204" s="2">
        <v>25000</v>
      </c>
      <c r="F204" s="1">
        <v>717.5</v>
      </c>
      <c r="G204" s="1">
        <v>0</v>
      </c>
      <c r="H204" s="1">
        <v>760</v>
      </c>
      <c r="I204" s="1">
        <v>0</v>
      </c>
      <c r="J204" s="2">
        <v>23522.5</v>
      </c>
      <c r="K204" s="2" t="str">
        <f>+VLOOKUP(A204,[1]AGOSTO!A$3:M$457,13,)</f>
        <v>F</v>
      </c>
      <c r="L204" s="6" t="str">
        <f>+VLOOKUP(A204,[1]AGOSTO!A$3:N$457,14,)</f>
        <v>PF</v>
      </c>
      <c r="M204"/>
    </row>
    <row r="205" spans="1:13" x14ac:dyDescent="0.25">
      <c r="A205" s="1" t="s">
        <v>129</v>
      </c>
      <c r="B205" s="1" t="s">
        <v>465</v>
      </c>
      <c r="C205" s="1" t="s">
        <v>123</v>
      </c>
      <c r="D205" s="1" t="s">
        <v>441</v>
      </c>
      <c r="E205" s="2">
        <v>25000</v>
      </c>
      <c r="F205" s="1">
        <v>717.5</v>
      </c>
      <c r="G205" s="1">
        <v>0</v>
      </c>
      <c r="H205" s="1">
        <v>760</v>
      </c>
      <c r="I205" s="1">
        <v>159.6</v>
      </c>
      <c r="J205" s="2">
        <v>23362.9</v>
      </c>
      <c r="K205" s="2" t="str">
        <f>+VLOOKUP(A205,[1]AGOSTO!A$3:M$457,13,)</f>
        <v>F</v>
      </c>
      <c r="L205" s="6" t="str">
        <f>+VLOOKUP(A205,[1]AGOSTO!A$3:N$457,14,)</f>
        <v>PF</v>
      </c>
      <c r="M205"/>
    </row>
    <row r="206" spans="1:13" x14ac:dyDescent="0.25">
      <c r="A206" s="1" t="s">
        <v>124</v>
      </c>
      <c r="B206" s="1" t="s">
        <v>64</v>
      </c>
      <c r="C206" s="1" t="s">
        <v>123</v>
      </c>
      <c r="D206" s="1" t="s">
        <v>441</v>
      </c>
      <c r="E206" s="2">
        <v>24750</v>
      </c>
      <c r="F206" s="1">
        <v>710.33</v>
      </c>
      <c r="G206" s="1">
        <v>0</v>
      </c>
      <c r="H206" s="1">
        <v>752.4</v>
      </c>
      <c r="I206" s="1">
        <v>159.6</v>
      </c>
      <c r="J206" s="2">
        <v>23127.67</v>
      </c>
      <c r="K206" s="2" t="str">
        <f>+VLOOKUP(A206,[1]AGOSTO!A$3:M$457,13,)</f>
        <v>F</v>
      </c>
      <c r="L206" s="6" t="str">
        <f>+VLOOKUP(A206,[1]AGOSTO!A$3:N$457,14,)</f>
        <v>PF</v>
      </c>
      <c r="M206"/>
    </row>
    <row r="207" spans="1:13" x14ac:dyDescent="0.25">
      <c r="A207" s="1" t="s">
        <v>128</v>
      </c>
      <c r="B207" s="1" t="s">
        <v>553</v>
      </c>
      <c r="C207" s="1" t="s">
        <v>123</v>
      </c>
      <c r="D207" s="1" t="s">
        <v>443</v>
      </c>
      <c r="E207" s="2">
        <v>30000</v>
      </c>
      <c r="F207" s="1">
        <v>861</v>
      </c>
      <c r="G207" s="1">
        <v>0</v>
      </c>
      <c r="H207" s="1">
        <v>912</v>
      </c>
      <c r="I207" s="1">
        <v>957.62</v>
      </c>
      <c r="J207" s="2">
        <v>27269.38</v>
      </c>
      <c r="K207" s="2" t="str">
        <f>+VLOOKUP(A207,[1]AGOSTO!A$3:M$457,13,)</f>
        <v>F</v>
      </c>
      <c r="L207" s="6" t="str">
        <f>+VLOOKUP(A207,[1]AGOSTO!A$3:N$457,14,)</f>
        <v>PF</v>
      </c>
      <c r="M207"/>
    </row>
    <row r="208" spans="1:13" x14ac:dyDescent="0.25">
      <c r="A208" s="1" t="s">
        <v>134</v>
      </c>
      <c r="B208" s="1" t="s">
        <v>135</v>
      </c>
      <c r="C208" s="1" t="s">
        <v>123</v>
      </c>
      <c r="D208" s="1" t="s">
        <v>441</v>
      </c>
      <c r="E208" s="2">
        <v>23000</v>
      </c>
      <c r="F208" s="1">
        <v>660.1</v>
      </c>
      <c r="G208" s="1">
        <v>0</v>
      </c>
      <c r="H208" s="1">
        <v>699.2</v>
      </c>
      <c r="I208" s="1">
        <v>0</v>
      </c>
      <c r="J208" s="2">
        <v>21640.7</v>
      </c>
      <c r="K208" s="2" t="str">
        <f>+VLOOKUP(A208,[1]AGOSTO!A$3:M$457,13,)</f>
        <v>M</v>
      </c>
      <c r="L208" s="6" t="str">
        <f>+VLOOKUP(A208,[1]AGOSTO!A$3:N$457,14,)</f>
        <v>PF</v>
      </c>
      <c r="M208"/>
    </row>
    <row r="209" spans="1:13" x14ac:dyDescent="0.25">
      <c r="A209" s="1" t="s">
        <v>139</v>
      </c>
      <c r="B209" s="1" t="s">
        <v>8</v>
      </c>
      <c r="C209" s="1" t="s">
        <v>123</v>
      </c>
      <c r="D209" s="1" t="s">
        <v>443</v>
      </c>
      <c r="E209" s="2">
        <v>27000</v>
      </c>
      <c r="F209" s="1">
        <v>774.9</v>
      </c>
      <c r="G209" s="1">
        <v>0</v>
      </c>
      <c r="H209" s="1">
        <v>820.8</v>
      </c>
      <c r="I209" s="1">
        <v>0</v>
      </c>
      <c r="J209" s="2">
        <v>25404.3</v>
      </c>
      <c r="K209" s="2" t="str">
        <f>+VLOOKUP(A209,[1]AGOSTO!A$3:M$457,13,)</f>
        <v>M</v>
      </c>
      <c r="L209" s="6" t="str">
        <f>+VLOOKUP(A209,[1]AGOSTO!A$3:N$457,14,)</f>
        <v>SB</v>
      </c>
      <c r="M209"/>
    </row>
    <row r="210" spans="1:13" x14ac:dyDescent="0.25">
      <c r="A210" s="1" t="s">
        <v>141</v>
      </c>
      <c r="B210" s="1" t="s">
        <v>465</v>
      </c>
      <c r="C210" s="1" t="s">
        <v>123</v>
      </c>
      <c r="D210" s="1" t="s">
        <v>441</v>
      </c>
      <c r="E210" s="2">
        <v>20000</v>
      </c>
      <c r="F210" s="1">
        <v>574</v>
      </c>
      <c r="G210" s="1">
        <v>0</v>
      </c>
      <c r="H210" s="1">
        <v>608</v>
      </c>
      <c r="I210" s="1">
        <v>0</v>
      </c>
      <c r="J210" s="2">
        <v>18818</v>
      </c>
      <c r="K210" s="2" t="str">
        <f>+VLOOKUP(A210,[1]AGOSTO!A$3:M$457,13,)</f>
        <v>F</v>
      </c>
      <c r="L210" s="6" t="str">
        <f>+VLOOKUP(A210,[1]AGOSTO!A$3:N$457,14,)</f>
        <v>SJ</v>
      </c>
      <c r="M210"/>
    </row>
    <row r="211" spans="1:13" x14ac:dyDescent="0.25">
      <c r="A211" s="1" t="s">
        <v>140</v>
      </c>
      <c r="B211" s="1" t="s">
        <v>137</v>
      </c>
      <c r="C211" s="1" t="s">
        <v>123</v>
      </c>
      <c r="D211" s="1" t="s">
        <v>441</v>
      </c>
      <c r="E211" s="2">
        <v>20000</v>
      </c>
      <c r="F211" s="1">
        <v>574</v>
      </c>
      <c r="G211" s="1">
        <v>0</v>
      </c>
      <c r="H211" s="1">
        <v>608</v>
      </c>
      <c r="I211" s="1">
        <v>0</v>
      </c>
      <c r="J211" s="2">
        <v>18818</v>
      </c>
      <c r="K211" s="2" t="str">
        <f>+VLOOKUP(A211,[1]AGOSTO!A$3:M$457,13,)</f>
        <v>M</v>
      </c>
      <c r="L211" s="6" t="str">
        <f>+VLOOKUP(A211,[1]AGOSTO!A$3:N$457,14,)</f>
        <v>PF</v>
      </c>
      <c r="M211"/>
    </row>
    <row r="212" spans="1:13" x14ac:dyDescent="0.25">
      <c r="A212" s="1" t="s">
        <v>173</v>
      </c>
      <c r="B212" s="1" t="s">
        <v>168</v>
      </c>
      <c r="C212" s="1" t="s">
        <v>144</v>
      </c>
      <c r="D212" s="1" t="s">
        <v>441</v>
      </c>
      <c r="E212" s="2">
        <v>18500</v>
      </c>
      <c r="F212" s="1">
        <v>530.95000000000005</v>
      </c>
      <c r="G212" s="1">
        <v>0</v>
      </c>
      <c r="H212" s="1">
        <v>562.4</v>
      </c>
      <c r="I212" s="1">
        <v>957.62</v>
      </c>
      <c r="J212" s="2">
        <v>16449.03</v>
      </c>
      <c r="K212" s="2" t="str">
        <f>+VLOOKUP(A212,[1]AGOSTO!A$3:M$457,13,)</f>
        <v>M</v>
      </c>
      <c r="L212" s="6" t="str">
        <f>+VLOOKUP(A212,[1]AGOSTO!A$3:N$457,14,)</f>
        <v>PD</v>
      </c>
      <c r="M212"/>
    </row>
    <row r="213" spans="1:13" x14ac:dyDescent="0.25">
      <c r="A213" s="1" t="s">
        <v>152</v>
      </c>
      <c r="B213" s="1" t="s">
        <v>145</v>
      </c>
      <c r="C213" s="1" t="s">
        <v>144</v>
      </c>
      <c r="D213" s="1" t="s">
        <v>441</v>
      </c>
      <c r="E213" s="2">
        <v>18500</v>
      </c>
      <c r="F213" s="1">
        <v>530.95000000000005</v>
      </c>
      <c r="G213" s="1">
        <v>0</v>
      </c>
      <c r="H213" s="1">
        <v>562.4</v>
      </c>
      <c r="I213" s="1">
        <v>957.62</v>
      </c>
      <c r="J213" s="2">
        <v>16449.03</v>
      </c>
      <c r="K213" s="2" t="str">
        <f>+VLOOKUP(A213,[1]AGOSTO!A$3:M$457,13,)</f>
        <v>M</v>
      </c>
      <c r="L213" s="6" t="str">
        <f>+VLOOKUP(A213,[1]AGOSTO!A$3:N$457,14,)</f>
        <v>PD</v>
      </c>
      <c r="M213"/>
    </row>
    <row r="214" spans="1:13" x14ac:dyDescent="0.25">
      <c r="A214" s="1" t="s">
        <v>583</v>
      </c>
      <c r="B214" s="1" t="s">
        <v>485</v>
      </c>
      <c r="C214" s="1" t="s">
        <v>144</v>
      </c>
      <c r="D214" s="1" t="s">
        <v>441</v>
      </c>
      <c r="E214" s="2">
        <v>35000</v>
      </c>
      <c r="F214" s="2">
        <v>1004.5</v>
      </c>
      <c r="G214" s="1">
        <v>0</v>
      </c>
      <c r="H214" s="2">
        <v>1064</v>
      </c>
      <c r="I214" s="1">
        <v>0</v>
      </c>
      <c r="J214" s="2">
        <v>32931.5</v>
      </c>
      <c r="K214" s="2" t="str">
        <f>+VLOOKUP(A214,[1]AGOSTO!A$3:M$457,13,)</f>
        <v>M</v>
      </c>
      <c r="L214" s="6" t="str">
        <f>+VLOOKUP(A214,[1]AGOSTO!A$3:N$457,14,)</f>
        <v>PD</v>
      </c>
      <c r="M214"/>
    </row>
    <row r="215" spans="1:13" x14ac:dyDescent="0.25">
      <c r="A215" s="1" t="s">
        <v>572</v>
      </c>
      <c r="B215" s="1" t="s">
        <v>485</v>
      </c>
      <c r="C215" s="1" t="s">
        <v>144</v>
      </c>
      <c r="D215" s="1" t="s">
        <v>441</v>
      </c>
      <c r="E215" s="2">
        <v>30000</v>
      </c>
      <c r="F215" s="1">
        <v>861</v>
      </c>
      <c r="G215" s="1">
        <v>0</v>
      </c>
      <c r="H215" s="1">
        <v>912</v>
      </c>
      <c r="I215" s="1">
        <v>0</v>
      </c>
      <c r="J215" s="2">
        <v>28227</v>
      </c>
      <c r="K215" s="2" t="str">
        <f>+VLOOKUP(A215,[1]AGOSTO!A$3:M$457,13,)</f>
        <v>M</v>
      </c>
      <c r="L215" s="6" t="str">
        <f>+VLOOKUP(A215,[1]AGOSTO!A$3:N$457,14,)</f>
        <v>PD</v>
      </c>
      <c r="M215"/>
    </row>
    <row r="216" spans="1:13" x14ac:dyDescent="0.25">
      <c r="A216" s="1" t="s">
        <v>180</v>
      </c>
      <c r="B216" s="1" t="s">
        <v>147</v>
      </c>
      <c r="C216" s="1" t="s">
        <v>144</v>
      </c>
      <c r="D216" s="1" t="s">
        <v>441</v>
      </c>
      <c r="E216" s="2">
        <v>3800</v>
      </c>
      <c r="F216" s="1">
        <v>109.06</v>
      </c>
      <c r="G216" s="1">
        <v>0</v>
      </c>
      <c r="H216" s="1">
        <v>115.52</v>
      </c>
      <c r="I216" s="1">
        <v>0</v>
      </c>
      <c r="J216" s="2">
        <v>3575.42</v>
      </c>
      <c r="K216" s="2" t="str">
        <f>+VLOOKUP(A216,[1]AGOSTO!A$3:M$457,13,)</f>
        <v>F</v>
      </c>
      <c r="L216" s="6" t="str">
        <f>+VLOOKUP(A216,[1]AGOSTO!A$3:N$457,14,)</f>
        <v>PD</v>
      </c>
      <c r="M216"/>
    </row>
    <row r="217" spans="1:13" x14ac:dyDescent="0.25">
      <c r="A217" s="1" t="s">
        <v>167</v>
      </c>
      <c r="B217" s="1" t="s">
        <v>168</v>
      </c>
      <c r="C217" s="1" t="s">
        <v>144</v>
      </c>
      <c r="D217" s="1" t="s">
        <v>441</v>
      </c>
      <c r="E217" s="2">
        <v>18500</v>
      </c>
      <c r="F217" s="1">
        <v>530.95000000000005</v>
      </c>
      <c r="G217" s="1">
        <v>0</v>
      </c>
      <c r="H217" s="1">
        <v>562.4</v>
      </c>
      <c r="I217" s="1">
        <v>159.6</v>
      </c>
      <c r="J217" s="2">
        <v>17247.05</v>
      </c>
      <c r="K217" s="2" t="str">
        <f>+VLOOKUP(A217,[1]AGOSTO!A$3:M$457,13,)</f>
        <v>M</v>
      </c>
      <c r="L217" s="6" t="str">
        <f>+VLOOKUP(A217,[1]AGOSTO!A$3:N$457,14,)</f>
        <v>PD</v>
      </c>
      <c r="M217"/>
    </row>
    <row r="218" spans="1:13" x14ac:dyDescent="0.25">
      <c r="A218" s="1" t="s">
        <v>183</v>
      </c>
      <c r="B218" s="1" t="s">
        <v>147</v>
      </c>
      <c r="C218" s="1" t="s">
        <v>144</v>
      </c>
      <c r="D218" s="1" t="s">
        <v>441</v>
      </c>
      <c r="E218" s="2">
        <v>16000</v>
      </c>
      <c r="F218" s="1">
        <v>459.2</v>
      </c>
      <c r="G218" s="1">
        <v>0</v>
      </c>
      <c r="H218" s="1">
        <v>486.4</v>
      </c>
      <c r="I218" s="1">
        <v>0</v>
      </c>
      <c r="J218" s="2">
        <v>15054.4</v>
      </c>
      <c r="K218" s="2" t="str">
        <f>+VLOOKUP(A218,[1]AGOSTO!A$3:M$457,13,)</f>
        <v>F</v>
      </c>
      <c r="L218" s="6" t="str">
        <f>+VLOOKUP(A218,[1]AGOSTO!A$3:N$457,14,)</f>
        <v>PD</v>
      </c>
      <c r="M218"/>
    </row>
    <row r="219" spans="1:13" x14ac:dyDescent="0.25">
      <c r="A219" s="1" t="s">
        <v>157</v>
      </c>
      <c r="B219" s="1" t="s">
        <v>158</v>
      </c>
      <c r="C219" s="1" t="s">
        <v>144</v>
      </c>
      <c r="D219" s="1" t="s">
        <v>439</v>
      </c>
      <c r="E219" s="2">
        <v>18500</v>
      </c>
      <c r="F219" s="1">
        <v>530.95000000000005</v>
      </c>
      <c r="G219" s="1">
        <v>0</v>
      </c>
      <c r="H219" s="1">
        <v>562.4</v>
      </c>
      <c r="I219" s="1">
        <v>0</v>
      </c>
      <c r="J219" s="2">
        <v>17406.650000000001</v>
      </c>
      <c r="K219" s="2" t="str">
        <f>+VLOOKUP(A219,[1]AGOSTO!A$3:M$457,13,)</f>
        <v>M</v>
      </c>
      <c r="L219" s="6" t="str">
        <f>+VLOOKUP(A219,[1]AGOSTO!A$3:N$457,14,)</f>
        <v>PD</v>
      </c>
      <c r="M219"/>
    </row>
    <row r="220" spans="1:13" x14ac:dyDescent="0.25">
      <c r="A220" s="1" t="s">
        <v>529</v>
      </c>
      <c r="B220" s="1" t="s">
        <v>147</v>
      </c>
      <c r="C220" s="1" t="s">
        <v>144</v>
      </c>
      <c r="D220" s="1" t="s">
        <v>441</v>
      </c>
      <c r="E220" s="2">
        <v>16000</v>
      </c>
      <c r="F220" s="1">
        <v>459.2</v>
      </c>
      <c r="G220" s="1">
        <v>0</v>
      </c>
      <c r="H220" s="1">
        <v>486.4</v>
      </c>
      <c r="I220" s="1">
        <v>0</v>
      </c>
      <c r="J220" s="2">
        <v>15054.4</v>
      </c>
      <c r="K220" s="2" t="str">
        <f>+VLOOKUP(A220,[1]AGOSTO!A$3:M$457,13,)</f>
        <v>F</v>
      </c>
      <c r="L220" s="6" t="str">
        <f>+VLOOKUP(A220,[1]AGOSTO!A$3:N$457,14,)</f>
        <v>PD</v>
      </c>
      <c r="M220"/>
    </row>
    <row r="221" spans="1:13" x14ac:dyDescent="0.25">
      <c r="A221" s="1" t="s">
        <v>526</v>
      </c>
      <c r="B221" s="1" t="s">
        <v>494</v>
      </c>
      <c r="C221" s="1" t="s">
        <v>144</v>
      </c>
      <c r="D221" s="1" t="s">
        <v>441</v>
      </c>
      <c r="E221" s="2">
        <v>25000</v>
      </c>
      <c r="F221" s="1">
        <v>717.5</v>
      </c>
      <c r="G221" s="1">
        <v>0</v>
      </c>
      <c r="H221" s="1">
        <v>760</v>
      </c>
      <c r="I221" s="1">
        <v>0</v>
      </c>
      <c r="J221" s="2">
        <v>23522.5</v>
      </c>
      <c r="K221" s="2" t="str">
        <f>+VLOOKUP(A221,[1]AGOSTO!A$3:M$457,13,)</f>
        <v>M</v>
      </c>
      <c r="L221" s="6" t="str">
        <f>+VLOOKUP(A221,[1]AGOSTO!A$3:N$457,14,)</f>
        <v>PD</v>
      </c>
      <c r="M221"/>
    </row>
    <row r="222" spans="1:13" x14ac:dyDescent="0.25">
      <c r="A222" s="1" t="s">
        <v>179</v>
      </c>
      <c r="B222" s="1" t="s">
        <v>147</v>
      </c>
      <c r="C222" s="1" t="s">
        <v>144</v>
      </c>
      <c r="D222" s="1" t="s">
        <v>441</v>
      </c>
      <c r="E222" s="2">
        <v>16000</v>
      </c>
      <c r="F222" s="1">
        <v>459.2</v>
      </c>
      <c r="G222" s="1">
        <v>0</v>
      </c>
      <c r="H222" s="1">
        <v>486.4</v>
      </c>
      <c r="I222" s="1">
        <v>0</v>
      </c>
      <c r="J222" s="2">
        <v>15054.4</v>
      </c>
      <c r="K222" s="2" t="str">
        <f>+VLOOKUP(A222,[1]AGOSTO!A$3:M$457,13,)</f>
        <v>F</v>
      </c>
      <c r="L222" s="6" t="str">
        <f>+VLOOKUP(A222,[1]AGOSTO!A$3:N$457,14,)</f>
        <v>PD</v>
      </c>
      <c r="M222"/>
    </row>
    <row r="223" spans="1:13" x14ac:dyDescent="0.25">
      <c r="A223" s="1" t="s">
        <v>589</v>
      </c>
      <c r="B223" s="1" t="s">
        <v>485</v>
      </c>
      <c r="C223" s="1" t="s">
        <v>144</v>
      </c>
      <c r="D223" s="1" t="s">
        <v>441</v>
      </c>
      <c r="E223" s="2">
        <v>44000</v>
      </c>
      <c r="F223" s="2">
        <v>1262.8</v>
      </c>
      <c r="G223" s="2">
        <v>1007.19</v>
      </c>
      <c r="H223" s="2">
        <v>1337.6</v>
      </c>
      <c r="I223" s="1">
        <v>0</v>
      </c>
      <c r="J223" s="2">
        <v>40392.410000000003</v>
      </c>
      <c r="K223" s="2" t="str">
        <f>+VLOOKUP(A223,[1]AGOSTO!A$3:M$457,13,)</f>
        <v>M</v>
      </c>
      <c r="L223" s="6" t="str">
        <f>+VLOOKUP(A223,[1]AGOSTO!A$3:N$457,14,)</f>
        <v>PD</v>
      </c>
      <c r="M223"/>
    </row>
    <row r="224" spans="1:13" x14ac:dyDescent="0.25">
      <c r="A224" s="1" t="s">
        <v>575</v>
      </c>
      <c r="B224" s="1" t="s">
        <v>494</v>
      </c>
      <c r="C224" s="1" t="s">
        <v>144</v>
      </c>
      <c r="D224" s="1" t="s">
        <v>441</v>
      </c>
      <c r="E224" s="2">
        <v>15000</v>
      </c>
      <c r="F224" s="1">
        <v>430.5</v>
      </c>
      <c r="G224" s="1">
        <v>0</v>
      </c>
      <c r="H224" s="1">
        <v>456</v>
      </c>
      <c r="I224" s="1">
        <v>0</v>
      </c>
      <c r="J224" s="2">
        <v>14113.5</v>
      </c>
      <c r="K224" s="2" t="str">
        <f>+VLOOKUP(A224,[1]AGOSTO!A$3:M$457,13,)</f>
        <v>M</v>
      </c>
      <c r="L224" s="6" t="str">
        <f>+VLOOKUP(A224,[1]AGOSTO!A$3:N$457,14,)</f>
        <v>PD</v>
      </c>
      <c r="M224"/>
    </row>
    <row r="225" spans="1:13" x14ac:dyDescent="0.25">
      <c r="A225" s="1" t="s">
        <v>586</v>
      </c>
      <c r="B225" s="1" t="s">
        <v>494</v>
      </c>
      <c r="C225" s="1" t="s">
        <v>144</v>
      </c>
      <c r="D225" s="1" t="s">
        <v>441</v>
      </c>
      <c r="E225" s="2">
        <v>25000</v>
      </c>
      <c r="F225" s="1">
        <v>717.5</v>
      </c>
      <c r="G225" s="1">
        <v>0</v>
      </c>
      <c r="H225" s="1">
        <v>760</v>
      </c>
      <c r="I225" s="1">
        <v>0</v>
      </c>
      <c r="J225" s="2">
        <v>23522.5</v>
      </c>
      <c r="K225" s="2" t="str">
        <f>+VLOOKUP(A225,[1]AGOSTO!A$3:M$457,13,)</f>
        <v>M</v>
      </c>
      <c r="L225" s="6" t="str">
        <f>+VLOOKUP(A225,[1]AGOSTO!A$3:N$457,14,)</f>
        <v>PD</v>
      </c>
      <c r="M225"/>
    </row>
    <row r="226" spans="1:13" x14ac:dyDescent="0.25">
      <c r="A226" s="1" t="s">
        <v>154</v>
      </c>
      <c r="B226" s="1" t="s">
        <v>145</v>
      </c>
      <c r="C226" s="1" t="s">
        <v>144</v>
      </c>
      <c r="D226" s="1" t="s">
        <v>441</v>
      </c>
      <c r="E226" s="2">
        <v>18500</v>
      </c>
      <c r="F226" s="1">
        <v>530.95000000000005</v>
      </c>
      <c r="G226" s="1">
        <v>0</v>
      </c>
      <c r="H226" s="1">
        <v>562.4</v>
      </c>
      <c r="I226" s="1">
        <v>0</v>
      </c>
      <c r="J226" s="2">
        <v>17406.650000000001</v>
      </c>
      <c r="K226" s="2" t="str">
        <f>+VLOOKUP(A226,[1]AGOSTO!A$3:M$457,13,)</f>
        <v>M</v>
      </c>
      <c r="L226" s="6" t="str">
        <f>+VLOOKUP(A226,[1]AGOSTO!A$3:N$457,14,)</f>
        <v>PD</v>
      </c>
      <c r="M226"/>
    </row>
    <row r="227" spans="1:13" x14ac:dyDescent="0.25">
      <c r="A227" s="1" t="s">
        <v>155</v>
      </c>
      <c r="B227" s="1" t="s">
        <v>485</v>
      </c>
      <c r="C227" s="1" t="s">
        <v>144</v>
      </c>
      <c r="D227" s="1" t="s">
        <v>439</v>
      </c>
      <c r="E227" s="2">
        <v>30000</v>
      </c>
      <c r="F227" s="1">
        <v>861</v>
      </c>
      <c r="G227" s="1">
        <v>0</v>
      </c>
      <c r="H227" s="1">
        <v>912</v>
      </c>
      <c r="I227" s="1">
        <v>0</v>
      </c>
      <c r="J227" s="2">
        <v>28227</v>
      </c>
      <c r="K227" s="2" t="str">
        <f>+VLOOKUP(A227,[1]AGOSTO!A$3:M$457,13,)</f>
        <v>M</v>
      </c>
      <c r="L227" s="6" t="str">
        <f>+VLOOKUP(A227,[1]AGOSTO!A$3:N$457,14,)</f>
        <v>PD</v>
      </c>
      <c r="M227"/>
    </row>
    <row r="228" spans="1:13" x14ac:dyDescent="0.25">
      <c r="A228" s="1" t="s">
        <v>181</v>
      </c>
      <c r="B228" s="1" t="s">
        <v>147</v>
      </c>
      <c r="C228" s="1" t="s">
        <v>144</v>
      </c>
      <c r="D228" s="1" t="s">
        <v>441</v>
      </c>
      <c r="E228" s="2">
        <v>16000</v>
      </c>
      <c r="F228" s="1">
        <v>459.2</v>
      </c>
      <c r="G228" s="1">
        <v>0</v>
      </c>
      <c r="H228" s="1">
        <v>486.4</v>
      </c>
      <c r="I228" s="1">
        <v>0</v>
      </c>
      <c r="J228" s="2">
        <v>15054.4</v>
      </c>
      <c r="K228" s="2" t="str">
        <f>+VLOOKUP(A228,[1]AGOSTO!A$3:M$457,13,)</f>
        <v>F</v>
      </c>
      <c r="L228" s="6" t="str">
        <f>+VLOOKUP(A228,[1]AGOSTO!A$3:N$457,14,)</f>
        <v>PD</v>
      </c>
      <c r="M228"/>
    </row>
    <row r="229" spans="1:13" x14ac:dyDescent="0.25">
      <c r="A229" s="1" t="s">
        <v>150</v>
      </c>
      <c r="B229" s="1" t="s">
        <v>147</v>
      </c>
      <c r="C229" s="1" t="s">
        <v>144</v>
      </c>
      <c r="D229" s="1" t="s">
        <v>441</v>
      </c>
      <c r="E229" s="2">
        <v>16000</v>
      </c>
      <c r="F229" s="1">
        <v>459.2</v>
      </c>
      <c r="G229" s="1">
        <v>0</v>
      </c>
      <c r="H229" s="1">
        <v>486.4</v>
      </c>
      <c r="I229" s="1">
        <v>159.6</v>
      </c>
      <c r="J229" s="2">
        <v>14894.8</v>
      </c>
      <c r="K229" s="2" t="str">
        <f>+VLOOKUP(A229,[1]AGOSTO!A$3:M$457,13,)</f>
        <v>F</v>
      </c>
      <c r="L229" s="6" t="str">
        <f>+VLOOKUP(A229,[1]AGOSTO!A$3:N$457,14,)</f>
        <v>PD</v>
      </c>
      <c r="M229"/>
    </row>
    <row r="230" spans="1:13" x14ac:dyDescent="0.25">
      <c r="A230" s="1" t="s">
        <v>495</v>
      </c>
      <c r="B230" s="1" t="s">
        <v>145</v>
      </c>
      <c r="C230" s="1" t="s">
        <v>144</v>
      </c>
      <c r="D230" s="1" t="s">
        <v>441</v>
      </c>
      <c r="E230" s="2">
        <v>18500</v>
      </c>
      <c r="F230" s="1">
        <v>530.95000000000005</v>
      </c>
      <c r="G230" s="1">
        <v>0</v>
      </c>
      <c r="H230" s="1">
        <v>562.4</v>
      </c>
      <c r="I230" s="1">
        <v>0</v>
      </c>
      <c r="J230" s="2">
        <v>17406.650000000001</v>
      </c>
      <c r="K230" s="2" t="str">
        <f>+VLOOKUP(A230,[1]AGOSTO!A$3:M$457,13,)</f>
        <v>M</v>
      </c>
      <c r="L230" s="6" t="str">
        <f>+VLOOKUP(A230,[1]AGOSTO!A$3:N$457,14,)</f>
        <v>PD</v>
      </c>
      <c r="M230"/>
    </row>
    <row r="231" spans="1:13" x14ac:dyDescent="0.25">
      <c r="A231" s="1" t="s">
        <v>522</v>
      </c>
      <c r="B231" s="1" t="s">
        <v>494</v>
      </c>
      <c r="C231" s="1" t="s">
        <v>144</v>
      </c>
      <c r="D231" s="1" t="s">
        <v>441</v>
      </c>
      <c r="E231" s="2">
        <v>30000</v>
      </c>
      <c r="F231" s="1">
        <v>861</v>
      </c>
      <c r="G231" s="1">
        <v>0</v>
      </c>
      <c r="H231" s="1">
        <v>912</v>
      </c>
      <c r="I231" s="1">
        <v>0</v>
      </c>
      <c r="J231" s="2">
        <v>28227</v>
      </c>
      <c r="K231" s="2" t="str">
        <f>+VLOOKUP(A231,[1]AGOSTO!A$3:M$457,13,)</f>
        <v>M</v>
      </c>
      <c r="L231" s="6" t="str">
        <f>+VLOOKUP(A231,[1]AGOSTO!A$3:N$457,14,)</f>
        <v>PD</v>
      </c>
      <c r="M231"/>
    </row>
    <row r="232" spans="1:13" x14ac:dyDescent="0.25">
      <c r="A232" s="1" t="s">
        <v>172</v>
      </c>
      <c r="B232" s="1" t="s">
        <v>145</v>
      </c>
      <c r="C232" s="1" t="s">
        <v>144</v>
      </c>
      <c r="D232" s="1" t="s">
        <v>441</v>
      </c>
      <c r="E232" s="2">
        <v>20000</v>
      </c>
      <c r="F232" s="1">
        <v>574</v>
      </c>
      <c r="G232" s="1">
        <v>0</v>
      </c>
      <c r="H232" s="1">
        <v>608</v>
      </c>
      <c r="I232" s="1">
        <v>0</v>
      </c>
      <c r="J232" s="2">
        <v>18818</v>
      </c>
      <c r="K232" s="2" t="str">
        <f>+VLOOKUP(A232,[1]AGOSTO!A$3:M$457,13,)</f>
        <v>M</v>
      </c>
      <c r="L232" s="6" t="str">
        <f>+VLOOKUP(A232,[1]AGOSTO!A$3:N$457,14,)</f>
        <v>PD</v>
      </c>
      <c r="M232"/>
    </row>
    <row r="233" spans="1:13" x14ac:dyDescent="0.25">
      <c r="A233" s="1" t="s">
        <v>524</v>
      </c>
      <c r="B233" s="1" t="s">
        <v>485</v>
      </c>
      <c r="C233" s="1" t="s">
        <v>144</v>
      </c>
      <c r="D233" s="1" t="s">
        <v>441</v>
      </c>
      <c r="E233" s="2">
        <v>44000</v>
      </c>
      <c r="F233" s="2">
        <v>1262.8</v>
      </c>
      <c r="G233" s="2">
        <v>1007.19</v>
      </c>
      <c r="H233" s="2">
        <v>1337.6</v>
      </c>
      <c r="I233" s="1">
        <v>0</v>
      </c>
      <c r="J233" s="2">
        <v>40392.410000000003</v>
      </c>
      <c r="K233" s="2" t="str">
        <f>+VLOOKUP(A233,[1]AGOSTO!A$3:M$457,13,)</f>
        <v>M</v>
      </c>
      <c r="L233" s="6" t="str">
        <f>+VLOOKUP(A233,[1]AGOSTO!A$3:N$457,14,)</f>
        <v>PD</v>
      </c>
      <c r="M233"/>
    </row>
    <row r="234" spans="1:13" x14ac:dyDescent="0.25">
      <c r="A234" s="1" t="s">
        <v>559</v>
      </c>
      <c r="B234" s="1" t="s">
        <v>485</v>
      </c>
      <c r="C234" s="1" t="s">
        <v>144</v>
      </c>
      <c r="D234" s="1" t="s">
        <v>441</v>
      </c>
      <c r="E234" s="2">
        <v>30000</v>
      </c>
      <c r="F234" s="1">
        <v>861</v>
      </c>
      <c r="G234" s="1">
        <v>0</v>
      </c>
      <c r="H234" s="1">
        <v>912</v>
      </c>
      <c r="I234" s="1">
        <v>0</v>
      </c>
      <c r="J234" s="2">
        <v>28227</v>
      </c>
      <c r="K234" s="2" t="str">
        <f>+VLOOKUP(A234,[1]AGOSTO!A$3:M$457,13,)</f>
        <v>M</v>
      </c>
      <c r="L234" s="6" t="str">
        <f>+VLOOKUP(A234,[1]AGOSTO!A$3:N$457,14,)</f>
        <v>PD</v>
      </c>
      <c r="M234"/>
    </row>
    <row r="235" spans="1:13" x14ac:dyDescent="0.25">
      <c r="A235" s="1" t="s">
        <v>146</v>
      </c>
      <c r="B235" s="1" t="s">
        <v>147</v>
      </c>
      <c r="C235" s="1" t="s">
        <v>144</v>
      </c>
      <c r="D235" s="1" t="s">
        <v>441</v>
      </c>
      <c r="E235" s="2">
        <v>16000</v>
      </c>
      <c r="F235" s="1">
        <v>459.2</v>
      </c>
      <c r="G235" s="1">
        <v>0</v>
      </c>
      <c r="H235" s="1">
        <v>486.4</v>
      </c>
      <c r="I235" s="1">
        <v>159.6</v>
      </c>
      <c r="J235" s="2">
        <v>14894.8</v>
      </c>
      <c r="K235" s="2" t="str">
        <f>+VLOOKUP(A235,[1]AGOSTO!A$3:M$457,13,)</f>
        <v>F</v>
      </c>
      <c r="L235" s="6" t="str">
        <f>+VLOOKUP(A235,[1]AGOSTO!A$3:N$457,14,)</f>
        <v>PD</v>
      </c>
      <c r="M235"/>
    </row>
    <row r="236" spans="1:13" x14ac:dyDescent="0.25">
      <c r="A236" s="1" t="s">
        <v>175</v>
      </c>
      <c r="B236" s="1" t="s">
        <v>485</v>
      </c>
      <c r="C236" s="1" t="s">
        <v>144</v>
      </c>
      <c r="D236" s="1" t="s">
        <v>441</v>
      </c>
      <c r="E236" s="2">
        <v>35000</v>
      </c>
      <c r="F236" s="2">
        <v>1004.5</v>
      </c>
      <c r="G236" s="1">
        <v>0</v>
      </c>
      <c r="H236" s="2">
        <v>1064</v>
      </c>
      <c r="I236" s="1">
        <v>0</v>
      </c>
      <c r="J236" s="2">
        <v>32931.5</v>
      </c>
      <c r="K236" s="2" t="str">
        <f>+VLOOKUP(A236,[1]AGOSTO!A$3:M$457,13,)</f>
        <v>M</v>
      </c>
      <c r="L236" s="6" t="str">
        <f>+VLOOKUP(A236,[1]AGOSTO!A$3:N$457,14,)</f>
        <v>PD</v>
      </c>
      <c r="M236"/>
    </row>
    <row r="237" spans="1:13" x14ac:dyDescent="0.25">
      <c r="A237" s="1" t="s">
        <v>530</v>
      </c>
      <c r="B237" s="1" t="s">
        <v>494</v>
      </c>
      <c r="C237" s="1" t="s">
        <v>144</v>
      </c>
      <c r="D237" s="1" t="s">
        <v>441</v>
      </c>
      <c r="E237" s="2">
        <v>25000</v>
      </c>
      <c r="F237" s="1">
        <v>717.5</v>
      </c>
      <c r="G237" s="1">
        <v>0</v>
      </c>
      <c r="H237" s="1">
        <v>760</v>
      </c>
      <c r="I237" s="1">
        <v>0</v>
      </c>
      <c r="J237" s="2">
        <v>23522.5</v>
      </c>
      <c r="K237" s="2" t="str">
        <f>+VLOOKUP(A237,[1]AGOSTO!A$3:M$457,13,)</f>
        <v>M</v>
      </c>
      <c r="L237" s="6" t="str">
        <f>+VLOOKUP(A237,[1]AGOSTO!A$3:N$457,14,)</f>
        <v>PD</v>
      </c>
      <c r="M237"/>
    </row>
    <row r="238" spans="1:13" x14ac:dyDescent="0.25">
      <c r="A238" s="1" t="s">
        <v>165</v>
      </c>
      <c r="B238" s="1" t="s">
        <v>496</v>
      </c>
      <c r="C238" s="1" t="s">
        <v>144</v>
      </c>
      <c r="D238" s="1" t="s">
        <v>441</v>
      </c>
      <c r="E238" s="2">
        <v>25000</v>
      </c>
      <c r="F238" s="1">
        <v>717.5</v>
      </c>
      <c r="G238" s="1">
        <v>0</v>
      </c>
      <c r="H238" s="1">
        <v>760</v>
      </c>
      <c r="I238" s="1">
        <v>0</v>
      </c>
      <c r="J238" s="2">
        <v>23522.5</v>
      </c>
      <c r="K238" s="2" t="str">
        <f>+VLOOKUP(A238,[1]AGOSTO!A$3:M$457,13,)</f>
        <v>M</v>
      </c>
      <c r="L238" s="6" t="str">
        <f>+VLOOKUP(A238,[1]AGOSTO!A$3:N$457,14,)</f>
        <v>PD</v>
      </c>
      <c r="M238"/>
    </row>
    <row r="239" spans="1:13" x14ac:dyDescent="0.25">
      <c r="A239" s="1" t="s">
        <v>166</v>
      </c>
      <c r="B239" s="1" t="s">
        <v>485</v>
      </c>
      <c r="C239" s="1" t="s">
        <v>144</v>
      </c>
      <c r="D239" s="1" t="s">
        <v>441</v>
      </c>
      <c r="E239" s="2">
        <v>35000</v>
      </c>
      <c r="F239" s="2">
        <v>1004.5</v>
      </c>
      <c r="G239" s="1">
        <v>0</v>
      </c>
      <c r="H239" s="2">
        <v>1064</v>
      </c>
      <c r="I239" s="1">
        <v>159.6</v>
      </c>
      <c r="J239" s="2">
        <v>32771.9</v>
      </c>
      <c r="K239" s="2" t="str">
        <f>+VLOOKUP(A239,[1]AGOSTO!A$3:M$457,13,)</f>
        <v>M</v>
      </c>
      <c r="L239" s="6" t="str">
        <f>+VLOOKUP(A239,[1]AGOSTO!A$3:N$457,14,)</f>
        <v>PD</v>
      </c>
      <c r="M239"/>
    </row>
    <row r="240" spans="1:13" x14ac:dyDescent="0.25">
      <c r="A240" s="1" t="s">
        <v>584</v>
      </c>
      <c r="B240" s="1" t="s">
        <v>585</v>
      </c>
      <c r="C240" s="1" t="s">
        <v>144</v>
      </c>
      <c r="D240" s="1" t="s">
        <v>441</v>
      </c>
      <c r="E240" s="2">
        <v>25000</v>
      </c>
      <c r="F240" s="1">
        <v>717.5</v>
      </c>
      <c r="G240" s="1">
        <v>0</v>
      </c>
      <c r="H240" s="1">
        <v>760</v>
      </c>
      <c r="I240" s="1">
        <v>0</v>
      </c>
      <c r="J240" s="2">
        <v>23522.5</v>
      </c>
      <c r="K240" s="2" t="str">
        <f>+VLOOKUP(A240,[1]AGOSTO!A$3:M$457,13,)</f>
        <v>M</v>
      </c>
      <c r="L240" s="6" t="str">
        <f>+VLOOKUP(A240,[1]AGOSTO!A$3:N$457,14,)</f>
        <v>PD</v>
      </c>
      <c r="M240"/>
    </row>
    <row r="241" spans="1:13" x14ac:dyDescent="0.25">
      <c r="A241" s="1" t="s">
        <v>170</v>
      </c>
      <c r="B241" s="1" t="s">
        <v>485</v>
      </c>
      <c r="C241" s="1" t="s">
        <v>144</v>
      </c>
      <c r="D241" s="1" t="s">
        <v>439</v>
      </c>
      <c r="E241" s="2">
        <v>35000</v>
      </c>
      <c r="F241" s="2">
        <v>1004.5</v>
      </c>
      <c r="G241" s="1">
        <v>0</v>
      </c>
      <c r="H241" s="2">
        <v>1064</v>
      </c>
      <c r="I241" s="2">
        <v>2255.64</v>
      </c>
      <c r="J241" s="2">
        <v>30675.86</v>
      </c>
      <c r="K241" s="2" t="str">
        <f>+VLOOKUP(A241,[1]AGOSTO!A$3:M$457,13,)</f>
        <v>M</v>
      </c>
      <c r="L241" s="6" t="str">
        <f>+VLOOKUP(A241,[1]AGOSTO!A$3:N$457,14,)</f>
        <v>PD</v>
      </c>
      <c r="M241"/>
    </row>
    <row r="242" spans="1:13" x14ac:dyDescent="0.25">
      <c r="A242" s="1" t="s">
        <v>620</v>
      </c>
      <c r="B242" s="1" t="s">
        <v>485</v>
      </c>
      <c r="C242" s="1" t="s">
        <v>144</v>
      </c>
      <c r="D242" s="1" t="s">
        <v>441</v>
      </c>
      <c r="E242" s="2">
        <v>32000</v>
      </c>
      <c r="F242" s="1">
        <v>918.4</v>
      </c>
      <c r="G242" s="1">
        <v>0</v>
      </c>
      <c r="H242" s="1">
        <v>972.8</v>
      </c>
      <c r="I242" s="1">
        <v>0</v>
      </c>
      <c r="J242" s="2">
        <v>30108.799999999999</v>
      </c>
      <c r="K242" s="2" t="s">
        <v>440</v>
      </c>
      <c r="L242" s="6" t="s">
        <v>628</v>
      </c>
      <c r="M242"/>
    </row>
    <row r="243" spans="1:13" x14ac:dyDescent="0.25">
      <c r="A243" s="1" t="s">
        <v>597</v>
      </c>
      <c r="B243" s="1" t="s">
        <v>494</v>
      </c>
      <c r="C243" s="1" t="s">
        <v>144</v>
      </c>
      <c r="D243" s="1" t="s">
        <v>441</v>
      </c>
      <c r="E243" s="2">
        <v>25000</v>
      </c>
      <c r="F243" s="1">
        <v>717.5</v>
      </c>
      <c r="G243" s="1">
        <v>0</v>
      </c>
      <c r="H243" s="1">
        <v>760</v>
      </c>
      <c r="I243" s="1">
        <v>0</v>
      </c>
      <c r="J243" s="2">
        <v>23522.5</v>
      </c>
      <c r="K243" s="2" t="str">
        <f>+VLOOKUP(A243,[1]AGOSTO!A$3:M$457,13,)</f>
        <v>F</v>
      </c>
      <c r="L243" s="6" t="str">
        <f>+VLOOKUP(A243,[1]AGOSTO!A$3:N$457,14,)</f>
        <v>PD</v>
      </c>
      <c r="M243"/>
    </row>
    <row r="244" spans="1:13" x14ac:dyDescent="0.25">
      <c r="A244" s="1" t="s">
        <v>148</v>
      </c>
      <c r="B244" s="1" t="s">
        <v>147</v>
      </c>
      <c r="C244" s="1" t="s">
        <v>144</v>
      </c>
      <c r="D244" s="1" t="s">
        <v>441</v>
      </c>
      <c r="E244" s="2">
        <v>16000</v>
      </c>
      <c r="F244" s="1">
        <v>459.2</v>
      </c>
      <c r="G244" s="1">
        <v>0</v>
      </c>
      <c r="H244" s="1">
        <v>486.4</v>
      </c>
      <c r="I244" s="1">
        <v>159.6</v>
      </c>
      <c r="J244" s="2">
        <v>14894.8</v>
      </c>
      <c r="K244" s="2" t="str">
        <f>+VLOOKUP(A244,[1]AGOSTO!A$3:M$457,13,)</f>
        <v>F</v>
      </c>
      <c r="L244" s="6" t="str">
        <f>+VLOOKUP(A244,[1]AGOSTO!A$3:N$457,14,)</f>
        <v>PD</v>
      </c>
      <c r="M244"/>
    </row>
    <row r="245" spans="1:13" x14ac:dyDescent="0.25">
      <c r="A245" s="1" t="s">
        <v>626</v>
      </c>
      <c r="B245" s="1" t="s">
        <v>494</v>
      </c>
      <c r="C245" s="1" t="s">
        <v>144</v>
      </c>
      <c r="D245" s="1" t="s">
        <v>441</v>
      </c>
      <c r="E245" s="2">
        <v>29000</v>
      </c>
      <c r="F245" s="1">
        <v>832.3</v>
      </c>
      <c r="G245" s="1">
        <v>0</v>
      </c>
      <c r="H245" s="1">
        <v>881.6</v>
      </c>
      <c r="I245" s="1">
        <v>0</v>
      </c>
      <c r="J245" s="2">
        <v>27286.1</v>
      </c>
      <c r="K245" s="2" t="s">
        <v>440</v>
      </c>
      <c r="L245" s="6" t="s">
        <v>628</v>
      </c>
      <c r="M245"/>
    </row>
    <row r="246" spans="1:13" x14ac:dyDescent="0.25">
      <c r="A246" s="1" t="s">
        <v>174</v>
      </c>
      <c r="B246" s="1" t="s">
        <v>494</v>
      </c>
      <c r="C246" s="1" t="s">
        <v>144</v>
      </c>
      <c r="D246" s="1" t="s">
        <v>441</v>
      </c>
      <c r="E246" s="2">
        <v>25000</v>
      </c>
      <c r="F246" s="1">
        <v>717.5</v>
      </c>
      <c r="G246" s="1">
        <v>0</v>
      </c>
      <c r="H246" s="1">
        <v>760</v>
      </c>
      <c r="I246" s="1">
        <v>0</v>
      </c>
      <c r="J246" s="2">
        <v>23522.5</v>
      </c>
      <c r="K246" s="2" t="str">
        <f>+VLOOKUP(A246,[1]AGOSTO!A$3:M$457,13,)</f>
        <v>M</v>
      </c>
      <c r="L246" s="6" t="str">
        <f>+VLOOKUP(A246,[1]AGOSTO!A$3:N$457,14,)</f>
        <v>PD</v>
      </c>
      <c r="M246"/>
    </row>
    <row r="247" spans="1:13" x14ac:dyDescent="0.25">
      <c r="A247" s="1" t="s">
        <v>176</v>
      </c>
      <c r="B247" s="1" t="s">
        <v>147</v>
      </c>
      <c r="C247" s="1" t="s">
        <v>144</v>
      </c>
      <c r="D247" s="1" t="s">
        <v>441</v>
      </c>
      <c r="E247" s="2">
        <v>15000</v>
      </c>
      <c r="F247" s="1">
        <v>430.5</v>
      </c>
      <c r="G247" s="1">
        <v>0</v>
      </c>
      <c r="H247" s="1">
        <v>456</v>
      </c>
      <c r="I247" s="1">
        <v>0</v>
      </c>
      <c r="J247" s="2">
        <v>14113.5</v>
      </c>
      <c r="K247" s="2" t="str">
        <f>+VLOOKUP(A247,[1]AGOSTO!A$3:M$457,13,)</f>
        <v>F</v>
      </c>
      <c r="L247" s="6" t="str">
        <f>+VLOOKUP(A247,[1]AGOSTO!A$3:N$457,14,)</f>
        <v>PD</v>
      </c>
      <c r="M247"/>
    </row>
    <row r="248" spans="1:13" x14ac:dyDescent="0.25">
      <c r="A248" s="1" t="s">
        <v>566</v>
      </c>
      <c r="B248" s="1" t="s">
        <v>494</v>
      </c>
      <c r="C248" s="1" t="s">
        <v>144</v>
      </c>
      <c r="D248" s="1" t="s">
        <v>441</v>
      </c>
      <c r="E248" s="2">
        <v>30000</v>
      </c>
      <c r="F248" s="1">
        <v>861</v>
      </c>
      <c r="G248" s="1">
        <v>0</v>
      </c>
      <c r="H248" s="1">
        <v>912</v>
      </c>
      <c r="I248" s="1">
        <v>0</v>
      </c>
      <c r="J248" s="2">
        <v>28227</v>
      </c>
      <c r="K248" s="2" t="str">
        <f>+VLOOKUP(A248,[1]AGOSTO!A$3:M$457,13,)</f>
        <v>M</v>
      </c>
      <c r="L248" s="6" t="str">
        <f>+VLOOKUP(A248,[1]AGOSTO!A$3:N$457,14,)</f>
        <v>PD</v>
      </c>
      <c r="M248"/>
    </row>
    <row r="249" spans="1:13" x14ac:dyDescent="0.25">
      <c r="A249" s="1" t="s">
        <v>159</v>
      </c>
      <c r="B249" s="1" t="s">
        <v>147</v>
      </c>
      <c r="C249" s="1" t="s">
        <v>144</v>
      </c>
      <c r="D249" s="1" t="s">
        <v>441</v>
      </c>
      <c r="E249" s="2">
        <v>16000</v>
      </c>
      <c r="F249" s="1">
        <v>459.2</v>
      </c>
      <c r="G249" s="1">
        <v>0</v>
      </c>
      <c r="H249" s="1">
        <v>486.4</v>
      </c>
      <c r="I249" s="1">
        <v>0</v>
      </c>
      <c r="J249" s="2">
        <v>15054.4</v>
      </c>
      <c r="K249" s="2" t="str">
        <f>+VLOOKUP(A249,[1]AGOSTO!A$3:M$457,13,)</f>
        <v>F</v>
      </c>
      <c r="L249" s="6" t="str">
        <f>+VLOOKUP(A249,[1]AGOSTO!A$3:N$457,14,)</f>
        <v>PD</v>
      </c>
      <c r="M249"/>
    </row>
    <row r="250" spans="1:13" x14ac:dyDescent="0.25">
      <c r="A250" s="1" t="s">
        <v>622</v>
      </c>
      <c r="B250" s="1" t="s">
        <v>147</v>
      </c>
      <c r="C250" s="1" t="s">
        <v>144</v>
      </c>
      <c r="D250" s="1" t="s">
        <v>441</v>
      </c>
      <c r="E250" s="2">
        <v>16000</v>
      </c>
      <c r="F250" s="1">
        <v>459.2</v>
      </c>
      <c r="G250" s="1">
        <v>0</v>
      </c>
      <c r="H250" s="1">
        <v>486.4</v>
      </c>
      <c r="I250" s="1">
        <v>0</v>
      </c>
      <c r="J250" s="2">
        <v>15054.4</v>
      </c>
      <c r="K250" s="2" t="s">
        <v>438</v>
      </c>
      <c r="L250" s="6" t="s">
        <v>628</v>
      </c>
      <c r="M250"/>
    </row>
    <row r="251" spans="1:13" x14ac:dyDescent="0.25">
      <c r="A251" s="1" t="s">
        <v>178</v>
      </c>
      <c r="B251" s="1" t="s">
        <v>147</v>
      </c>
      <c r="C251" s="1" t="s">
        <v>144</v>
      </c>
      <c r="D251" s="1" t="s">
        <v>441</v>
      </c>
      <c r="E251" s="2">
        <v>15000</v>
      </c>
      <c r="F251" s="1">
        <v>430.5</v>
      </c>
      <c r="G251" s="1">
        <v>0</v>
      </c>
      <c r="H251" s="1">
        <v>456</v>
      </c>
      <c r="I251" s="1">
        <v>0</v>
      </c>
      <c r="J251" s="2">
        <v>14113.5</v>
      </c>
      <c r="K251" s="2" t="str">
        <f>+VLOOKUP(A251,[1]AGOSTO!A$3:M$457,13,)</f>
        <v>F</v>
      </c>
      <c r="L251" s="6" t="str">
        <f>+VLOOKUP(A251,[1]AGOSTO!A$3:N$457,14,)</f>
        <v>PD</v>
      </c>
      <c r="M251"/>
    </row>
    <row r="252" spans="1:13" x14ac:dyDescent="0.25">
      <c r="A252" s="1" t="s">
        <v>169</v>
      </c>
      <c r="B252" s="1" t="s">
        <v>147</v>
      </c>
      <c r="C252" s="1" t="s">
        <v>144</v>
      </c>
      <c r="D252" s="1" t="s">
        <v>441</v>
      </c>
      <c r="E252" s="2">
        <v>15000</v>
      </c>
      <c r="F252" s="1">
        <v>430.5</v>
      </c>
      <c r="G252" s="1">
        <v>0</v>
      </c>
      <c r="H252" s="1">
        <v>456</v>
      </c>
      <c r="I252" s="2">
        <v>1875.06</v>
      </c>
      <c r="J252" s="2">
        <v>12238.44</v>
      </c>
      <c r="K252" s="2" t="str">
        <f>+VLOOKUP(A252,[1]AGOSTO!A$3:M$457,13,)</f>
        <v>F</v>
      </c>
      <c r="L252" s="6" t="str">
        <f>+VLOOKUP(A252,[1]AGOSTO!A$3:N$457,14,)</f>
        <v>PD</v>
      </c>
      <c r="M252"/>
    </row>
    <row r="253" spans="1:13" x14ac:dyDescent="0.25">
      <c r="A253" s="1" t="s">
        <v>182</v>
      </c>
      <c r="B253" s="1" t="s">
        <v>147</v>
      </c>
      <c r="C253" s="1" t="s">
        <v>144</v>
      </c>
      <c r="D253" s="1" t="s">
        <v>441</v>
      </c>
      <c r="E253" s="2">
        <v>16000</v>
      </c>
      <c r="F253" s="1">
        <v>459.2</v>
      </c>
      <c r="G253" s="1">
        <v>0</v>
      </c>
      <c r="H253" s="1">
        <v>486.4</v>
      </c>
      <c r="I253" s="1">
        <v>0</v>
      </c>
      <c r="J253" s="2">
        <v>15054.4</v>
      </c>
      <c r="K253" s="2" t="str">
        <f>+VLOOKUP(A253,[1]AGOSTO!A$3:M$457,13,)</f>
        <v>F</v>
      </c>
      <c r="L253" s="6" t="str">
        <f>+VLOOKUP(A253,[1]AGOSTO!A$3:N$457,14,)</f>
        <v>PD</v>
      </c>
      <c r="M253"/>
    </row>
    <row r="254" spans="1:13" x14ac:dyDescent="0.25">
      <c r="A254" s="1" t="s">
        <v>164</v>
      </c>
      <c r="B254" s="1" t="s">
        <v>147</v>
      </c>
      <c r="C254" s="1" t="s">
        <v>144</v>
      </c>
      <c r="D254" s="1" t="s">
        <v>441</v>
      </c>
      <c r="E254" s="2">
        <v>19000</v>
      </c>
      <c r="F254" s="1">
        <v>545.29999999999995</v>
      </c>
      <c r="G254" s="1">
        <v>0</v>
      </c>
      <c r="H254" s="1">
        <v>577.6</v>
      </c>
      <c r="I254" s="1">
        <v>0</v>
      </c>
      <c r="J254" s="2">
        <v>17877.099999999999</v>
      </c>
      <c r="K254" s="2" t="str">
        <f>+VLOOKUP(A254,[1]AGOSTO!A$3:M$457,13,)</f>
        <v>F</v>
      </c>
      <c r="L254" s="6" t="str">
        <f>+VLOOKUP(A254,[1]AGOSTO!A$3:N$457,14,)</f>
        <v>PD</v>
      </c>
      <c r="M254"/>
    </row>
    <row r="255" spans="1:13" x14ac:dyDescent="0.25">
      <c r="A255" s="1" t="s">
        <v>608</v>
      </c>
      <c r="B255" s="1" t="s">
        <v>494</v>
      </c>
      <c r="C255" s="1" t="s">
        <v>144</v>
      </c>
      <c r="D255" s="1" t="s">
        <v>441</v>
      </c>
      <c r="E255" s="2">
        <v>25000</v>
      </c>
      <c r="F255" s="1">
        <v>717.5</v>
      </c>
      <c r="G255" s="1">
        <v>0</v>
      </c>
      <c r="H255" s="1">
        <v>760</v>
      </c>
      <c r="I255" s="1">
        <v>0</v>
      </c>
      <c r="J255" s="2">
        <v>23522.5</v>
      </c>
      <c r="K255" s="2" t="str">
        <f>+VLOOKUP(A255,[1]AGOSTO!A$3:M$457,13,)</f>
        <v>M</v>
      </c>
      <c r="L255" s="6" t="str">
        <f>+VLOOKUP(A255,[1]AGOSTO!A$3:N$457,14,)</f>
        <v>PD</v>
      </c>
      <c r="M255"/>
    </row>
    <row r="256" spans="1:13" x14ac:dyDescent="0.25">
      <c r="A256" s="1" t="s">
        <v>171</v>
      </c>
      <c r="B256" s="1" t="s">
        <v>145</v>
      </c>
      <c r="C256" s="1" t="s">
        <v>144</v>
      </c>
      <c r="D256" s="1" t="s">
        <v>441</v>
      </c>
      <c r="E256" s="2">
        <v>20000</v>
      </c>
      <c r="F256" s="1">
        <v>574</v>
      </c>
      <c r="G256" s="1">
        <v>0</v>
      </c>
      <c r="H256" s="1">
        <v>608</v>
      </c>
      <c r="I256" s="1">
        <v>159.6</v>
      </c>
      <c r="J256" s="2">
        <v>18658.400000000001</v>
      </c>
      <c r="K256" s="2" t="str">
        <f>+VLOOKUP(A256,[1]AGOSTO!A$3:M$457,13,)</f>
        <v>M</v>
      </c>
      <c r="L256" s="6" t="str">
        <f>+VLOOKUP(A256,[1]AGOSTO!A$3:N$457,14,)</f>
        <v>PD</v>
      </c>
      <c r="M256"/>
    </row>
    <row r="257" spans="1:13" x14ac:dyDescent="0.25">
      <c r="A257" s="1" t="s">
        <v>184</v>
      </c>
      <c r="B257" s="1" t="s">
        <v>485</v>
      </c>
      <c r="C257" s="1" t="s">
        <v>144</v>
      </c>
      <c r="D257" s="1" t="s">
        <v>441</v>
      </c>
      <c r="E257" s="2">
        <v>35000</v>
      </c>
      <c r="F257" s="2">
        <v>1004.5</v>
      </c>
      <c r="G257" s="1">
        <v>0</v>
      </c>
      <c r="H257" s="2">
        <v>1064</v>
      </c>
      <c r="I257" s="1">
        <v>159.6</v>
      </c>
      <c r="J257" s="2">
        <v>32771.9</v>
      </c>
      <c r="K257" s="2" t="str">
        <f>+VLOOKUP(A257,[1]AGOSTO!A$3:M$457,13,)</f>
        <v>M</v>
      </c>
      <c r="L257" s="6" t="str">
        <f>+VLOOKUP(A257,[1]AGOSTO!A$3:N$457,14,)</f>
        <v>PC</v>
      </c>
      <c r="M257"/>
    </row>
    <row r="258" spans="1:13" x14ac:dyDescent="0.25">
      <c r="A258" s="1" t="s">
        <v>156</v>
      </c>
      <c r="B258" s="1" t="s">
        <v>145</v>
      </c>
      <c r="C258" s="1" t="s">
        <v>144</v>
      </c>
      <c r="D258" s="1" t="s">
        <v>441</v>
      </c>
      <c r="E258" s="2">
        <v>18500</v>
      </c>
      <c r="F258" s="1">
        <v>530.95000000000005</v>
      </c>
      <c r="G258" s="1">
        <v>0</v>
      </c>
      <c r="H258" s="1">
        <v>562.4</v>
      </c>
      <c r="I258" s="1">
        <v>957.62</v>
      </c>
      <c r="J258" s="2">
        <v>16449.03</v>
      </c>
      <c r="K258" s="2" t="str">
        <f>+VLOOKUP(A258,[1]AGOSTO!A$3:M$457,13,)</f>
        <v>M</v>
      </c>
      <c r="L258" s="6" t="str">
        <f>+VLOOKUP(A258,[1]AGOSTO!A$3:N$457,14,)</f>
        <v>PD</v>
      </c>
      <c r="M258"/>
    </row>
    <row r="259" spans="1:13" x14ac:dyDescent="0.25">
      <c r="A259" s="1" t="s">
        <v>149</v>
      </c>
      <c r="B259" s="1" t="s">
        <v>147</v>
      </c>
      <c r="C259" s="1" t="s">
        <v>144</v>
      </c>
      <c r="D259" s="1" t="s">
        <v>441</v>
      </c>
      <c r="E259" s="2">
        <v>16000</v>
      </c>
      <c r="F259" s="1">
        <v>459.2</v>
      </c>
      <c r="G259" s="1">
        <v>0</v>
      </c>
      <c r="H259" s="1">
        <v>486.4</v>
      </c>
      <c r="I259" s="1">
        <v>159.6</v>
      </c>
      <c r="J259" s="2">
        <v>14894.8</v>
      </c>
      <c r="K259" s="2" t="str">
        <f>+VLOOKUP(A259,[1]AGOSTO!A$3:M$457,13,)</f>
        <v>F</v>
      </c>
      <c r="L259" s="6" t="str">
        <f>+VLOOKUP(A259,[1]AGOSTO!A$3:N$457,14,)</f>
        <v>PD</v>
      </c>
      <c r="M259"/>
    </row>
    <row r="260" spans="1:13" x14ac:dyDescent="0.25">
      <c r="A260" s="1" t="s">
        <v>151</v>
      </c>
      <c r="B260" s="1" t="s">
        <v>147</v>
      </c>
      <c r="C260" s="1" t="s">
        <v>144</v>
      </c>
      <c r="D260" s="1" t="s">
        <v>441</v>
      </c>
      <c r="E260" s="2">
        <v>16000</v>
      </c>
      <c r="F260" s="1">
        <v>459.2</v>
      </c>
      <c r="G260" s="1">
        <v>0</v>
      </c>
      <c r="H260" s="1">
        <v>486.4</v>
      </c>
      <c r="I260" s="1">
        <v>159.6</v>
      </c>
      <c r="J260" s="2">
        <v>14894.8</v>
      </c>
      <c r="K260" s="2" t="str">
        <f>+VLOOKUP(A260,[1]AGOSTO!A$3:M$457,13,)</f>
        <v>F</v>
      </c>
      <c r="L260" s="6" t="str">
        <f>+VLOOKUP(A260,[1]AGOSTO!A$3:N$457,14,)</f>
        <v>PD</v>
      </c>
      <c r="M260"/>
    </row>
    <row r="261" spans="1:13" x14ac:dyDescent="0.25">
      <c r="A261" s="1" t="s">
        <v>160</v>
      </c>
      <c r="B261" s="1" t="s">
        <v>147</v>
      </c>
      <c r="C261" s="1" t="s">
        <v>144</v>
      </c>
      <c r="D261" s="1" t="s">
        <v>441</v>
      </c>
      <c r="E261" s="2">
        <v>16000</v>
      </c>
      <c r="F261" s="1">
        <v>459.2</v>
      </c>
      <c r="G261" s="1">
        <v>0</v>
      </c>
      <c r="H261" s="1">
        <v>486.4</v>
      </c>
      <c r="I261" s="1">
        <v>0</v>
      </c>
      <c r="J261" s="2">
        <v>15054.4</v>
      </c>
      <c r="K261" s="2" t="str">
        <f>+VLOOKUP(A261,[1]AGOSTO!A$3:M$457,13,)</f>
        <v>F</v>
      </c>
      <c r="L261" s="6" t="str">
        <f>+VLOOKUP(A261,[1]AGOSTO!A$3:N$457,14,)</f>
        <v>PD</v>
      </c>
      <c r="M261"/>
    </row>
    <row r="262" spans="1:13" x14ac:dyDescent="0.25">
      <c r="A262" s="1" t="s">
        <v>162</v>
      </c>
      <c r="B262" s="1" t="s">
        <v>163</v>
      </c>
      <c r="C262" s="1" t="s">
        <v>144</v>
      </c>
      <c r="D262" s="1" t="s">
        <v>439</v>
      </c>
      <c r="E262" s="2">
        <v>35000</v>
      </c>
      <c r="F262" s="2">
        <v>1004.5</v>
      </c>
      <c r="G262" s="1">
        <v>0</v>
      </c>
      <c r="H262" s="2">
        <v>1064</v>
      </c>
      <c r="I262" s="1">
        <v>159.6</v>
      </c>
      <c r="J262" s="2">
        <v>32771.9</v>
      </c>
      <c r="K262" s="2" t="str">
        <f>+VLOOKUP(A262,[1]AGOSTO!A$3:M$457,13,)</f>
        <v>M</v>
      </c>
      <c r="L262" s="6" t="str">
        <f>+VLOOKUP(A262,[1]AGOSTO!A$3:N$457,14,)</f>
        <v>PD</v>
      </c>
      <c r="M262"/>
    </row>
    <row r="263" spans="1:13" x14ac:dyDescent="0.25">
      <c r="A263" s="1" t="s">
        <v>177</v>
      </c>
      <c r="B263" s="1" t="s">
        <v>147</v>
      </c>
      <c r="C263" s="1" t="s">
        <v>144</v>
      </c>
      <c r="D263" s="1" t="s">
        <v>441</v>
      </c>
      <c r="E263" s="2">
        <v>16000</v>
      </c>
      <c r="F263" s="1">
        <v>459.2</v>
      </c>
      <c r="G263" s="1">
        <v>0</v>
      </c>
      <c r="H263" s="1">
        <v>486.4</v>
      </c>
      <c r="I263" s="1">
        <v>0</v>
      </c>
      <c r="J263" s="2">
        <v>15054.4</v>
      </c>
      <c r="K263" s="2" t="str">
        <f>+VLOOKUP(A263,[1]AGOSTO!A$3:M$457,13,)</f>
        <v>F</v>
      </c>
      <c r="L263" s="6" t="str">
        <f>+VLOOKUP(A263,[1]AGOSTO!A$3:N$457,14,)</f>
        <v>PD</v>
      </c>
      <c r="M263"/>
    </row>
    <row r="264" spans="1:13" x14ac:dyDescent="0.25">
      <c r="A264" s="1" t="s">
        <v>604</v>
      </c>
      <c r="B264" s="1" t="s">
        <v>494</v>
      </c>
      <c r="C264" s="1" t="s">
        <v>144</v>
      </c>
      <c r="D264" s="1" t="s">
        <v>441</v>
      </c>
      <c r="E264" s="2">
        <v>15000</v>
      </c>
      <c r="F264" s="1">
        <v>430.5</v>
      </c>
      <c r="G264" s="1">
        <v>0</v>
      </c>
      <c r="H264" s="1">
        <v>456</v>
      </c>
      <c r="I264" s="1">
        <v>0</v>
      </c>
      <c r="J264" s="2">
        <v>14113.5</v>
      </c>
      <c r="K264" s="2" t="str">
        <f>+VLOOKUP(A264,[1]AGOSTO!A$3:M$457,13,)</f>
        <v>M</v>
      </c>
      <c r="L264" s="6" t="str">
        <f>+VLOOKUP(A264,[1]AGOSTO!A$3:N$457,14,)</f>
        <v>PD</v>
      </c>
      <c r="M264"/>
    </row>
    <row r="265" spans="1:13" x14ac:dyDescent="0.25">
      <c r="A265" s="1" t="s">
        <v>153</v>
      </c>
      <c r="B265" s="1" t="s">
        <v>145</v>
      </c>
      <c r="C265" s="1" t="s">
        <v>144</v>
      </c>
      <c r="D265" s="1" t="s">
        <v>441</v>
      </c>
      <c r="E265" s="2">
        <v>18500</v>
      </c>
      <c r="F265" s="1">
        <v>530.95000000000005</v>
      </c>
      <c r="G265" s="1">
        <v>0</v>
      </c>
      <c r="H265" s="1">
        <v>562.4</v>
      </c>
      <c r="I265" s="1">
        <v>0</v>
      </c>
      <c r="J265" s="2">
        <v>17406.650000000001</v>
      </c>
      <c r="K265" s="2" t="str">
        <f>+VLOOKUP(A265,[1]AGOSTO!A$3:M$457,13,)</f>
        <v>M</v>
      </c>
      <c r="L265" s="6" t="str">
        <f>+VLOOKUP(A265,[1]AGOSTO!A$3:N$457,14,)</f>
        <v>PD</v>
      </c>
      <c r="M265"/>
    </row>
    <row r="266" spans="1:13" x14ac:dyDescent="0.25">
      <c r="A266" s="1" t="s">
        <v>161</v>
      </c>
      <c r="B266" s="1" t="s">
        <v>7</v>
      </c>
      <c r="C266" s="1" t="s">
        <v>144</v>
      </c>
      <c r="D266" s="1" t="s">
        <v>443</v>
      </c>
      <c r="E266" s="2">
        <v>26250</v>
      </c>
      <c r="F266" s="1">
        <v>753.38</v>
      </c>
      <c r="G266" s="1">
        <v>0</v>
      </c>
      <c r="H266" s="1">
        <v>798</v>
      </c>
      <c r="I266" s="1">
        <v>235.67</v>
      </c>
      <c r="J266" s="2">
        <v>24462.95</v>
      </c>
      <c r="K266" s="2" t="str">
        <f>+VLOOKUP(A266,[1]AGOSTO!A$3:M$457,13,)</f>
        <v>F</v>
      </c>
      <c r="L266" s="6" t="str">
        <f>+VLOOKUP(A266,[1]AGOSTO!A$3:N$457,14,)</f>
        <v>PD</v>
      </c>
      <c r="M266"/>
    </row>
    <row r="267" spans="1:13" x14ac:dyDescent="0.25">
      <c r="A267" s="1" t="s">
        <v>552</v>
      </c>
      <c r="B267" s="1" t="s">
        <v>147</v>
      </c>
      <c r="C267" s="1" t="s">
        <v>144</v>
      </c>
      <c r="D267" s="1" t="s">
        <v>441</v>
      </c>
      <c r="E267" s="2">
        <v>19000</v>
      </c>
      <c r="F267" s="1">
        <v>545.29999999999995</v>
      </c>
      <c r="G267" s="1">
        <v>0</v>
      </c>
      <c r="H267" s="1">
        <v>577.6</v>
      </c>
      <c r="I267" s="1">
        <v>159.6</v>
      </c>
      <c r="J267" s="2">
        <v>17717.5</v>
      </c>
      <c r="K267" s="2" t="str">
        <f>+VLOOKUP(A267,[1]AGOSTO!A$3:M$457,13,)</f>
        <v>F</v>
      </c>
      <c r="L267" s="6" t="str">
        <f>+VLOOKUP(A267,[1]AGOSTO!A$3:N$457,14,)</f>
        <v>PD</v>
      </c>
      <c r="M267"/>
    </row>
    <row r="268" spans="1:13" x14ac:dyDescent="0.25">
      <c r="A268" s="1" t="s">
        <v>574</v>
      </c>
      <c r="B268" s="1" t="s">
        <v>147</v>
      </c>
      <c r="C268" s="1" t="s">
        <v>144</v>
      </c>
      <c r="D268" s="1" t="s">
        <v>441</v>
      </c>
      <c r="E268" s="2">
        <v>19000</v>
      </c>
      <c r="F268" s="1">
        <v>545.29999999999995</v>
      </c>
      <c r="G268" s="1">
        <v>0</v>
      </c>
      <c r="H268" s="1">
        <v>577.6</v>
      </c>
      <c r="I268" s="1">
        <v>0</v>
      </c>
      <c r="J268" s="2">
        <v>17877.099999999999</v>
      </c>
      <c r="K268" s="2" t="str">
        <f>+VLOOKUP(A268,[1]AGOSTO!A$3:M$457,13,)</f>
        <v>F</v>
      </c>
      <c r="L268" s="6" t="str">
        <f>+VLOOKUP(A268,[1]AGOSTO!A$3:N$457,14,)</f>
        <v>PD</v>
      </c>
      <c r="M268"/>
    </row>
    <row r="269" spans="1:13" x14ac:dyDescent="0.25">
      <c r="A269" s="1" t="s">
        <v>621</v>
      </c>
      <c r="B269" s="1" t="s">
        <v>494</v>
      </c>
      <c r="C269" s="1" t="s">
        <v>144</v>
      </c>
      <c r="D269" s="1" t="s">
        <v>441</v>
      </c>
      <c r="E269" s="2">
        <v>25000</v>
      </c>
      <c r="F269" s="1">
        <v>717.5</v>
      </c>
      <c r="G269" s="1">
        <v>0</v>
      </c>
      <c r="H269" s="1">
        <v>760</v>
      </c>
      <c r="I269" s="1">
        <v>0</v>
      </c>
      <c r="J269" s="2">
        <v>23522.5</v>
      </c>
      <c r="K269" s="2" t="s">
        <v>438</v>
      </c>
      <c r="L269" s="6" t="s">
        <v>628</v>
      </c>
      <c r="M269"/>
    </row>
    <row r="270" spans="1:13" x14ac:dyDescent="0.25">
      <c r="A270" s="1" t="s">
        <v>619</v>
      </c>
      <c r="B270" s="1" t="s">
        <v>485</v>
      </c>
      <c r="C270" s="1" t="s">
        <v>144</v>
      </c>
      <c r="D270" s="1" t="s">
        <v>441</v>
      </c>
      <c r="E270" s="2">
        <v>32000</v>
      </c>
      <c r="F270" s="1">
        <v>918.4</v>
      </c>
      <c r="G270" s="1">
        <v>0</v>
      </c>
      <c r="H270" s="1">
        <v>972.8</v>
      </c>
      <c r="I270" s="1">
        <v>0</v>
      </c>
      <c r="J270" s="2">
        <v>30108.799999999999</v>
      </c>
      <c r="K270" s="2" t="s">
        <v>440</v>
      </c>
      <c r="L270" s="6" t="s">
        <v>628</v>
      </c>
      <c r="M270"/>
    </row>
    <row r="271" spans="1:13" x14ac:dyDescent="0.25">
      <c r="A271" s="1" t="s">
        <v>84</v>
      </c>
      <c r="B271" s="1" t="s">
        <v>548</v>
      </c>
      <c r="C271" s="1" t="s">
        <v>83</v>
      </c>
      <c r="D271" s="1" t="s">
        <v>443</v>
      </c>
      <c r="E271" s="2">
        <v>35000</v>
      </c>
      <c r="F271" s="2">
        <v>1004.5</v>
      </c>
      <c r="G271" s="1">
        <v>0</v>
      </c>
      <c r="H271" s="2">
        <v>1064</v>
      </c>
      <c r="I271" s="2">
        <v>1875.06</v>
      </c>
      <c r="J271" s="2">
        <v>31056.44</v>
      </c>
      <c r="K271" s="2" t="str">
        <f>+VLOOKUP(A271,[1]AGOSTO!A$3:M$457,13,)</f>
        <v>F</v>
      </c>
      <c r="L271" s="6" t="str">
        <f>+VLOOKUP(A271,[1]AGOSTO!A$3:N$457,14,)</f>
        <v>OC</v>
      </c>
      <c r="M271"/>
    </row>
    <row r="272" spans="1:13" x14ac:dyDescent="0.25">
      <c r="A272" s="1" t="s">
        <v>85</v>
      </c>
      <c r="B272" s="1" t="s">
        <v>466</v>
      </c>
      <c r="C272" s="1" t="s">
        <v>83</v>
      </c>
      <c r="D272" s="1" t="s">
        <v>439</v>
      </c>
      <c r="E272" s="2">
        <v>70000</v>
      </c>
      <c r="F272" s="2">
        <v>2009</v>
      </c>
      <c r="G272" s="2">
        <v>5368.48</v>
      </c>
      <c r="H272" s="2">
        <v>2128</v>
      </c>
      <c r="I272" s="1">
        <v>0</v>
      </c>
      <c r="J272" s="2">
        <v>60494.52</v>
      </c>
      <c r="K272" s="2" t="str">
        <f>+VLOOKUP(A272,[1]AGOSTO!A$3:M$457,13,)</f>
        <v>M</v>
      </c>
      <c r="L272" s="6" t="str">
        <f>+VLOOKUP(A272,[1]AGOSTO!A$3:N$457,14,)</f>
        <v>OC</v>
      </c>
      <c r="M272"/>
    </row>
    <row r="273" spans="1:13" x14ac:dyDescent="0.25">
      <c r="A273" s="1" t="s">
        <v>195</v>
      </c>
      <c r="B273" s="1" t="s">
        <v>10</v>
      </c>
      <c r="C273" s="1" t="s">
        <v>189</v>
      </c>
      <c r="D273" s="1" t="s">
        <v>441</v>
      </c>
      <c r="E273" s="2">
        <v>23000</v>
      </c>
      <c r="F273" s="1">
        <v>660.1</v>
      </c>
      <c r="G273" s="1">
        <v>0</v>
      </c>
      <c r="H273" s="1">
        <v>699.2</v>
      </c>
      <c r="I273" s="1">
        <v>500</v>
      </c>
      <c r="J273" s="2">
        <v>21140.7</v>
      </c>
      <c r="K273" s="2" t="str">
        <f>+VLOOKUP(A273,[1]AGOSTO!A$3:M$457,13,)</f>
        <v>M</v>
      </c>
      <c r="L273" s="6" t="str">
        <f>+VLOOKUP(A273,[1]AGOSTO!A$3:N$457,14,)</f>
        <v>PE</v>
      </c>
      <c r="M273"/>
    </row>
    <row r="274" spans="1:13" x14ac:dyDescent="0.25">
      <c r="A274" s="1" t="s">
        <v>194</v>
      </c>
      <c r="B274" s="1" t="s">
        <v>500</v>
      </c>
      <c r="C274" s="1" t="s">
        <v>189</v>
      </c>
      <c r="D274" s="1" t="s">
        <v>441</v>
      </c>
      <c r="E274" s="2">
        <v>17500</v>
      </c>
      <c r="F274" s="1">
        <v>502.25</v>
      </c>
      <c r="G274" s="1">
        <v>0</v>
      </c>
      <c r="H274" s="1">
        <v>532</v>
      </c>
      <c r="I274" s="1">
        <v>0</v>
      </c>
      <c r="J274" s="2">
        <v>16465.75</v>
      </c>
      <c r="K274" s="2" t="str">
        <f>+VLOOKUP(A274,[1]AGOSTO!A$3:M$457,13,)</f>
        <v>M</v>
      </c>
      <c r="L274" s="6" t="str">
        <f>+VLOOKUP(A274,[1]AGOSTO!A$3:N$457,14,)</f>
        <v>PE</v>
      </c>
      <c r="M274"/>
    </row>
    <row r="275" spans="1:13" x14ac:dyDescent="0.25">
      <c r="A275" s="1" t="s">
        <v>588</v>
      </c>
      <c r="B275" s="1" t="s">
        <v>10</v>
      </c>
      <c r="C275" s="1" t="s">
        <v>189</v>
      </c>
      <c r="D275" s="1" t="s">
        <v>441</v>
      </c>
      <c r="E275" s="2">
        <v>25000</v>
      </c>
      <c r="F275" s="1">
        <v>717.5</v>
      </c>
      <c r="G275" s="1">
        <v>0</v>
      </c>
      <c r="H275" s="1">
        <v>760</v>
      </c>
      <c r="I275" s="1">
        <v>0</v>
      </c>
      <c r="J275" s="2">
        <v>23522.5</v>
      </c>
      <c r="K275" s="2" t="str">
        <f>+VLOOKUP(A275,[1]AGOSTO!A$3:M$457,13,)</f>
        <v>M</v>
      </c>
      <c r="L275" s="6" t="str">
        <f>+VLOOKUP(A275,[1]AGOSTO!A$3:N$457,14,)</f>
        <v>PE</v>
      </c>
      <c r="M275"/>
    </row>
    <row r="276" spans="1:13" x14ac:dyDescent="0.25">
      <c r="A276" s="1" t="s">
        <v>570</v>
      </c>
      <c r="B276" s="1" t="s">
        <v>571</v>
      </c>
      <c r="C276" s="1" t="s">
        <v>189</v>
      </c>
      <c r="D276" s="1" t="s">
        <v>441</v>
      </c>
      <c r="E276" s="2">
        <v>21000</v>
      </c>
      <c r="F276" s="1">
        <v>602.70000000000005</v>
      </c>
      <c r="G276" s="1">
        <v>0</v>
      </c>
      <c r="H276" s="1">
        <v>638.4</v>
      </c>
      <c r="I276" s="1">
        <v>0</v>
      </c>
      <c r="J276" s="2">
        <v>19758.900000000001</v>
      </c>
      <c r="K276" s="2" t="str">
        <f>+VLOOKUP(A276,[1]AGOSTO!A$3:M$457,13,)</f>
        <v>M</v>
      </c>
      <c r="L276" s="6" t="str">
        <f>+VLOOKUP(A276,[1]AGOSTO!A$3:N$457,14,)</f>
        <v>PE</v>
      </c>
      <c r="M276"/>
    </row>
    <row r="277" spans="1:13" x14ac:dyDescent="0.25">
      <c r="A277" s="1" t="s">
        <v>199</v>
      </c>
      <c r="B277" s="1" t="s">
        <v>10</v>
      </c>
      <c r="C277" s="1" t="s">
        <v>189</v>
      </c>
      <c r="D277" s="1" t="s">
        <v>441</v>
      </c>
      <c r="E277" s="2">
        <v>20000</v>
      </c>
      <c r="F277" s="1">
        <v>574</v>
      </c>
      <c r="G277" s="1">
        <v>0</v>
      </c>
      <c r="H277" s="1">
        <v>608</v>
      </c>
      <c r="I277" s="1">
        <v>159.6</v>
      </c>
      <c r="J277" s="2">
        <v>18658.400000000001</v>
      </c>
      <c r="K277" s="2" t="str">
        <f>+VLOOKUP(A277,[1]AGOSTO!A$3:M$457,13,)</f>
        <v>M</v>
      </c>
      <c r="L277" s="6" t="str">
        <f>+VLOOKUP(A277,[1]AGOSTO!A$3:N$457,14,)</f>
        <v>PE</v>
      </c>
      <c r="M277"/>
    </row>
    <row r="278" spans="1:13" x14ac:dyDescent="0.25">
      <c r="A278" s="1" t="s">
        <v>573</v>
      </c>
      <c r="B278" s="1" t="s">
        <v>10</v>
      </c>
      <c r="C278" s="1" t="s">
        <v>189</v>
      </c>
      <c r="D278" s="1" t="s">
        <v>441</v>
      </c>
      <c r="E278" s="2">
        <v>22000</v>
      </c>
      <c r="F278" s="1">
        <v>631.4</v>
      </c>
      <c r="G278" s="1">
        <v>0</v>
      </c>
      <c r="H278" s="1">
        <v>668.8</v>
      </c>
      <c r="I278" s="1">
        <v>0</v>
      </c>
      <c r="J278" s="2">
        <v>20699.8</v>
      </c>
      <c r="K278" s="2" t="str">
        <f>+VLOOKUP(A278,[1]AGOSTO!A$3:M$457,13,)</f>
        <v>M</v>
      </c>
      <c r="L278" s="6" t="str">
        <f>+VLOOKUP(A278,[1]AGOSTO!A$3:N$457,14,)</f>
        <v>PE</v>
      </c>
      <c r="M278"/>
    </row>
    <row r="279" spans="1:13" x14ac:dyDescent="0.25">
      <c r="A279" s="1" t="s">
        <v>538</v>
      </c>
      <c r="B279" s="1" t="s">
        <v>10</v>
      </c>
      <c r="C279" s="1" t="s">
        <v>189</v>
      </c>
      <c r="D279" s="1" t="s">
        <v>441</v>
      </c>
      <c r="E279" s="2">
        <v>25000</v>
      </c>
      <c r="F279" s="1">
        <v>717.5</v>
      </c>
      <c r="G279" s="1">
        <v>0</v>
      </c>
      <c r="H279" s="1">
        <v>760</v>
      </c>
      <c r="I279" s="1">
        <v>0</v>
      </c>
      <c r="J279" s="2">
        <v>23522.5</v>
      </c>
      <c r="K279" s="2" t="str">
        <f>+VLOOKUP(A279,[1]AGOSTO!A$3:M$457,13,)</f>
        <v>M</v>
      </c>
      <c r="L279" s="6" t="str">
        <f>+VLOOKUP(A279,[1]AGOSTO!A$3:N$457,14,)</f>
        <v>PE</v>
      </c>
      <c r="M279"/>
    </row>
    <row r="280" spans="1:13" x14ac:dyDescent="0.25">
      <c r="A280" s="1" t="s">
        <v>446</v>
      </c>
      <c r="B280" s="1" t="s">
        <v>518</v>
      </c>
      <c r="C280" s="1" t="s">
        <v>189</v>
      </c>
      <c r="D280" s="1" t="s">
        <v>441</v>
      </c>
      <c r="E280" s="2">
        <v>44000</v>
      </c>
      <c r="F280" s="2">
        <v>1262.8</v>
      </c>
      <c r="G280" s="2">
        <v>1007.19</v>
      </c>
      <c r="H280" s="2">
        <v>1337.6</v>
      </c>
      <c r="I280" s="1">
        <v>0</v>
      </c>
      <c r="J280" s="2">
        <v>40392.410000000003</v>
      </c>
      <c r="K280" s="2" t="str">
        <f>+VLOOKUP(A280,[1]AGOSTO!A$3:M$457,13,)</f>
        <v>M</v>
      </c>
      <c r="L280" s="6" t="str">
        <f>+VLOOKUP(A280,[1]AGOSTO!A$3:N$457,14,)</f>
        <v>PE</v>
      </c>
      <c r="M280"/>
    </row>
    <row r="281" spans="1:13" x14ac:dyDescent="0.25">
      <c r="A281" s="1" t="s">
        <v>198</v>
      </c>
      <c r="B281" s="1" t="s">
        <v>10</v>
      </c>
      <c r="C281" s="1" t="s">
        <v>189</v>
      </c>
      <c r="D281" s="1" t="s">
        <v>441</v>
      </c>
      <c r="E281" s="2">
        <v>25000</v>
      </c>
      <c r="F281" s="1">
        <v>717.5</v>
      </c>
      <c r="G281" s="1">
        <v>0</v>
      </c>
      <c r="H281" s="1">
        <v>760</v>
      </c>
      <c r="I281" s="1">
        <v>0</v>
      </c>
      <c r="J281" s="2">
        <v>23522.5</v>
      </c>
      <c r="K281" s="2" t="str">
        <f>+VLOOKUP(A281,[1]AGOSTO!A$3:M$457,13,)</f>
        <v>M</v>
      </c>
      <c r="L281" s="6" t="str">
        <f>+VLOOKUP(A281,[1]AGOSTO!A$3:N$457,14,)</f>
        <v>PE</v>
      </c>
      <c r="M281"/>
    </row>
    <row r="282" spans="1:13" x14ac:dyDescent="0.25">
      <c r="A282" s="1" t="s">
        <v>196</v>
      </c>
      <c r="B282" s="1" t="s">
        <v>10</v>
      </c>
      <c r="C282" s="1" t="s">
        <v>189</v>
      </c>
      <c r="D282" s="1" t="s">
        <v>441</v>
      </c>
      <c r="E282" s="2">
        <v>20000</v>
      </c>
      <c r="F282" s="1">
        <v>574</v>
      </c>
      <c r="G282" s="1">
        <v>0</v>
      </c>
      <c r="H282" s="1">
        <v>608</v>
      </c>
      <c r="I282" s="2">
        <v>1715.46</v>
      </c>
      <c r="J282" s="2">
        <v>17102.54</v>
      </c>
      <c r="K282" s="2" t="str">
        <f>+VLOOKUP(A282,[1]AGOSTO!A$3:M$457,13,)</f>
        <v>M</v>
      </c>
      <c r="L282" s="6" t="str">
        <f>+VLOOKUP(A282,[1]AGOSTO!A$3:N$457,14,)</f>
        <v>PE</v>
      </c>
      <c r="M282"/>
    </row>
    <row r="283" spans="1:13" x14ac:dyDescent="0.25">
      <c r="A283" s="1" t="s">
        <v>192</v>
      </c>
      <c r="B283" s="1" t="s">
        <v>10</v>
      </c>
      <c r="C283" s="1" t="s">
        <v>189</v>
      </c>
      <c r="D283" s="1" t="s">
        <v>441</v>
      </c>
      <c r="E283" s="2">
        <v>20000</v>
      </c>
      <c r="F283" s="1">
        <v>574</v>
      </c>
      <c r="G283" s="1">
        <v>0</v>
      </c>
      <c r="H283" s="1">
        <v>608</v>
      </c>
      <c r="I283" s="1">
        <v>0</v>
      </c>
      <c r="J283" s="2">
        <v>18818</v>
      </c>
      <c r="K283" s="2" t="str">
        <f>+VLOOKUP(A283,[1]AGOSTO!A$3:M$457,13,)</f>
        <v>M</v>
      </c>
      <c r="L283" s="6" t="str">
        <f>+VLOOKUP(A283,[1]AGOSTO!A$3:N$457,14,)</f>
        <v>PE</v>
      </c>
      <c r="M283"/>
    </row>
    <row r="284" spans="1:13" x14ac:dyDescent="0.25">
      <c r="A284" s="1" t="s">
        <v>190</v>
      </c>
      <c r="B284" s="1" t="s">
        <v>191</v>
      </c>
      <c r="C284" s="1" t="s">
        <v>189</v>
      </c>
      <c r="D284" s="1" t="s">
        <v>439</v>
      </c>
      <c r="E284" s="2">
        <v>20000</v>
      </c>
      <c r="F284" s="1">
        <v>574</v>
      </c>
      <c r="G284" s="1">
        <v>0</v>
      </c>
      <c r="H284" s="1">
        <v>608</v>
      </c>
      <c r="I284" s="1">
        <v>0</v>
      </c>
      <c r="J284" s="2">
        <v>18818</v>
      </c>
      <c r="K284" s="2" t="str">
        <f>+VLOOKUP(A284,[1]AGOSTO!A$3:M$457,13,)</f>
        <v>M</v>
      </c>
      <c r="L284" s="6" t="str">
        <f>+VLOOKUP(A284,[1]AGOSTO!A$3:N$457,14,)</f>
        <v>PE</v>
      </c>
      <c r="M284"/>
    </row>
    <row r="285" spans="1:13" x14ac:dyDescent="0.25">
      <c r="A285" s="1" t="s">
        <v>200</v>
      </c>
      <c r="B285" s="1" t="s">
        <v>465</v>
      </c>
      <c r="C285" s="1" t="s">
        <v>189</v>
      </c>
      <c r="D285" s="1" t="s">
        <v>441</v>
      </c>
      <c r="E285" s="2">
        <v>22000</v>
      </c>
      <c r="F285" s="1">
        <v>631.4</v>
      </c>
      <c r="G285" s="1">
        <v>0</v>
      </c>
      <c r="H285" s="1">
        <v>668.8</v>
      </c>
      <c r="I285" s="1">
        <v>0</v>
      </c>
      <c r="J285" s="2">
        <v>20699.8</v>
      </c>
      <c r="K285" s="2" t="str">
        <f>+VLOOKUP(A285,[1]AGOSTO!A$3:M$457,13,)</f>
        <v>F</v>
      </c>
      <c r="L285" s="6" t="str">
        <f>+VLOOKUP(A285,[1]AGOSTO!A$3:N$457,14,)</f>
        <v>PE</v>
      </c>
      <c r="M285"/>
    </row>
    <row r="286" spans="1:13" x14ac:dyDescent="0.25">
      <c r="A286" s="1" t="s">
        <v>576</v>
      </c>
      <c r="B286" s="1" t="s">
        <v>577</v>
      </c>
      <c r="C286" s="1" t="s">
        <v>189</v>
      </c>
      <c r="D286" s="1" t="s">
        <v>441</v>
      </c>
      <c r="E286" s="2">
        <v>22000</v>
      </c>
      <c r="F286" s="1">
        <v>631.4</v>
      </c>
      <c r="G286" s="1">
        <v>0</v>
      </c>
      <c r="H286" s="1">
        <v>668.8</v>
      </c>
      <c r="I286" s="1">
        <v>0</v>
      </c>
      <c r="J286" s="2">
        <v>20699.8</v>
      </c>
      <c r="K286" s="2" t="str">
        <f>+VLOOKUP(A286,[1]AGOSTO!A$3:M$457,13,)</f>
        <v>M</v>
      </c>
      <c r="L286" s="6" t="str">
        <f>+VLOOKUP(A286,[1]AGOSTO!A$3:N$457,14,)</f>
        <v>PE</v>
      </c>
      <c r="M286"/>
    </row>
    <row r="287" spans="1:13" x14ac:dyDescent="0.25">
      <c r="A287" s="1" t="s">
        <v>193</v>
      </c>
      <c r="B287" s="1" t="s">
        <v>10</v>
      </c>
      <c r="C287" s="1" t="s">
        <v>189</v>
      </c>
      <c r="D287" s="1" t="s">
        <v>441</v>
      </c>
      <c r="E287" s="2">
        <v>20000</v>
      </c>
      <c r="F287" s="1">
        <v>574</v>
      </c>
      <c r="G287" s="1">
        <v>0</v>
      </c>
      <c r="H287" s="1">
        <v>608</v>
      </c>
      <c r="I287" s="1">
        <v>0</v>
      </c>
      <c r="J287" s="2">
        <v>18818</v>
      </c>
      <c r="K287" s="2" t="str">
        <f>+VLOOKUP(A287,[1]AGOSTO!A$3:M$457,13,)</f>
        <v>M</v>
      </c>
      <c r="L287" s="6" t="str">
        <f>+VLOOKUP(A287,[1]AGOSTO!A$3:N$457,14,)</f>
        <v>PE</v>
      </c>
      <c r="M287"/>
    </row>
    <row r="288" spans="1:13" x14ac:dyDescent="0.25">
      <c r="A288" s="1" t="s">
        <v>580</v>
      </c>
      <c r="B288" s="1" t="s">
        <v>577</v>
      </c>
      <c r="C288" s="1" t="s">
        <v>189</v>
      </c>
      <c r="D288" s="1" t="s">
        <v>441</v>
      </c>
      <c r="E288" s="2">
        <v>25000</v>
      </c>
      <c r="F288" s="1">
        <v>717.5</v>
      </c>
      <c r="G288" s="1">
        <v>0</v>
      </c>
      <c r="H288" s="1">
        <v>760</v>
      </c>
      <c r="I288" s="1">
        <v>0</v>
      </c>
      <c r="J288" s="2">
        <v>23522.5</v>
      </c>
      <c r="K288" s="2" t="str">
        <f>+VLOOKUP(A288,[1]AGOSTO!A$3:M$457,13,)</f>
        <v>M</v>
      </c>
      <c r="L288" s="6" t="str">
        <f>+VLOOKUP(A288,[1]AGOSTO!A$3:N$457,14,)</f>
        <v>PE</v>
      </c>
      <c r="M288"/>
    </row>
    <row r="289" spans="1:13" x14ac:dyDescent="0.25">
      <c r="A289" s="1" t="s">
        <v>197</v>
      </c>
      <c r="B289" s="1" t="s">
        <v>10</v>
      </c>
      <c r="C289" s="1" t="s">
        <v>189</v>
      </c>
      <c r="D289" s="1" t="s">
        <v>441</v>
      </c>
      <c r="E289" s="2">
        <v>18000</v>
      </c>
      <c r="F289" s="1">
        <v>516.6</v>
      </c>
      <c r="G289" s="1">
        <v>0</v>
      </c>
      <c r="H289" s="1">
        <v>547.20000000000005</v>
      </c>
      <c r="I289" s="1">
        <v>0</v>
      </c>
      <c r="J289" s="2">
        <v>16936.2</v>
      </c>
      <c r="K289" s="2" t="str">
        <f>+VLOOKUP(A289,[1]AGOSTO!A$3:M$457,13,)</f>
        <v>M</v>
      </c>
      <c r="L289" s="6" t="str">
        <f>+VLOOKUP(A289,[1]AGOSTO!A$3:N$457,14,)</f>
        <v>PE</v>
      </c>
      <c r="M289"/>
    </row>
    <row r="290" spans="1:13" x14ac:dyDescent="0.25">
      <c r="A290" s="1" t="s">
        <v>501</v>
      </c>
      <c r="B290" s="1" t="s">
        <v>10</v>
      </c>
      <c r="C290" s="1" t="s">
        <v>189</v>
      </c>
      <c r="D290" s="1" t="s">
        <v>441</v>
      </c>
      <c r="E290" s="2">
        <v>25000</v>
      </c>
      <c r="F290" s="1">
        <v>717.5</v>
      </c>
      <c r="G290" s="1">
        <v>0</v>
      </c>
      <c r="H290" s="1">
        <v>760</v>
      </c>
      <c r="I290" s="1">
        <v>0</v>
      </c>
      <c r="J290" s="2">
        <v>23522.5</v>
      </c>
      <c r="K290" s="2" t="str">
        <f>+VLOOKUP(A290,[1]AGOSTO!A$3:M$457,13,)</f>
        <v>M</v>
      </c>
      <c r="L290" s="6" t="str">
        <f>+VLOOKUP(A290,[1]AGOSTO!A$3:N$457,14,)</f>
        <v>PE</v>
      </c>
      <c r="M290"/>
    </row>
    <row r="291" spans="1:13" x14ac:dyDescent="0.25">
      <c r="A291" s="1" t="s">
        <v>510</v>
      </c>
      <c r="B291" s="1" t="s">
        <v>10</v>
      </c>
      <c r="C291" s="1" t="s">
        <v>189</v>
      </c>
      <c r="D291" s="1" t="s">
        <v>441</v>
      </c>
      <c r="E291" s="2">
        <v>20000</v>
      </c>
      <c r="F291" s="1">
        <v>574</v>
      </c>
      <c r="G291" s="1">
        <v>0</v>
      </c>
      <c r="H291" s="1">
        <v>608</v>
      </c>
      <c r="I291" s="1">
        <v>0</v>
      </c>
      <c r="J291" s="2">
        <v>18818</v>
      </c>
      <c r="K291" s="2" t="str">
        <f>+VLOOKUP(A291,[1]AGOSTO!A$3:M$457,13,)</f>
        <v>M</v>
      </c>
      <c r="L291" s="6" t="str">
        <f>+VLOOKUP(A291,[1]AGOSTO!A$3:N$457,14,)</f>
        <v>PE</v>
      </c>
      <c r="M291"/>
    </row>
    <row r="292" spans="1:13" x14ac:dyDescent="0.25">
      <c r="A292" s="1" t="s">
        <v>447</v>
      </c>
      <c r="B292" s="1" t="s">
        <v>520</v>
      </c>
      <c r="C292" s="1" t="s">
        <v>189</v>
      </c>
      <c r="D292" s="1" t="s">
        <v>441</v>
      </c>
      <c r="E292" s="2">
        <v>44000</v>
      </c>
      <c r="F292" s="2">
        <v>1262.8</v>
      </c>
      <c r="G292" s="2">
        <v>1007.19</v>
      </c>
      <c r="H292" s="2">
        <v>1337.6</v>
      </c>
      <c r="I292" s="1">
        <v>0</v>
      </c>
      <c r="J292" s="2">
        <v>40392.410000000003</v>
      </c>
      <c r="K292" s="2" t="str">
        <f>+VLOOKUP(A292,[1]AGOSTO!A$3:M$457,13,)</f>
        <v>M</v>
      </c>
      <c r="L292" s="6" t="str">
        <f>+VLOOKUP(A292,[1]AGOSTO!A$3:N$457,14,)</f>
        <v>PE</v>
      </c>
      <c r="M292"/>
    </row>
    <row r="293" spans="1:13" x14ac:dyDescent="0.25">
      <c r="A293" s="1" t="s">
        <v>226</v>
      </c>
      <c r="B293" s="1" t="s">
        <v>114</v>
      </c>
      <c r="C293" s="1" t="s">
        <v>225</v>
      </c>
      <c r="D293" s="1" t="s">
        <v>441</v>
      </c>
      <c r="E293" s="2">
        <v>12000</v>
      </c>
      <c r="F293" s="1">
        <v>344.4</v>
      </c>
      <c r="G293" s="1">
        <v>0</v>
      </c>
      <c r="H293" s="1">
        <v>364.8</v>
      </c>
      <c r="I293" s="1">
        <v>0</v>
      </c>
      <c r="J293" s="2">
        <v>11290.8</v>
      </c>
      <c r="K293" s="2" t="str">
        <f>+VLOOKUP(A293,[1]AGOSTO!A$3:M$457,13,)</f>
        <v>M</v>
      </c>
      <c r="L293" s="6" t="str">
        <f>+VLOOKUP(A293,[1]AGOSTO!A$3:N$457,14,)</f>
        <v>SIB</v>
      </c>
      <c r="M293"/>
    </row>
    <row r="294" spans="1:13" x14ac:dyDescent="0.25">
      <c r="A294" s="1" t="s">
        <v>227</v>
      </c>
      <c r="B294" s="1" t="s">
        <v>114</v>
      </c>
      <c r="C294" s="1" t="s">
        <v>225</v>
      </c>
      <c r="D294" s="1" t="s">
        <v>441</v>
      </c>
      <c r="E294" s="2">
        <v>15000</v>
      </c>
      <c r="F294" s="1">
        <v>430.5</v>
      </c>
      <c r="G294" s="1">
        <v>0</v>
      </c>
      <c r="H294" s="1">
        <v>456</v>
      </c>
      <c r="I294" s="1">
        <v>0</v>
      </c>
      <c r="J294" s="2">
        <v>14113.5</v>
      </c>
      <c r="K294" s="2" t="str">
        <f>+VLOOKUP(A294,[1]AGOSTO!A$3:M$457,13,)</f>
        <v>M</v>
      </c>
      <c r="L294" s="6" t="str">
        <f>+VLOOKUP(A294,[1]AGOSTO!A$3:N$457,14,)</f>
        <v>SIB</v>
      </c>
      <c r="M294"/>
    </row>
    <row r="295" spans="1:13" x14ac:dyDescent="0.25">
      <c r="A295" s="1" t="s">
        <v>240</v>
      </c>
      <c r="B295" s="1" t="s">
        <v>168</v>
      </c>
      <c r="C295" s="1" t="s">
        <v>228</v>
      </c>
      <c r="D295" s="1" t="s">
        <v>441</v>
      </c>
      <c r="E295" s="2">
        <v>15000</v>
      </c>
      <c r="F295" s="1">
        <v>430.5</v>
      </c>
      <c r="G295" s="1">
        <v>0</v>
      </c>
      <c r="H295" s="1">
        <v>456</v>
      </c>
      <c r="I295" s="1">
        <v>0</v>
      </c>
      <c r="J295" s="2">
        <v>14113.5</v>
      </c>
      <c r="K295" s="2" t="str">
        <f>+VLOOKUP(A295,[1]AGOSTO!A$3:M$457,13,)</f>
        <v>M</v>
      </c>
      <c r="L295" s="6" t="str">
        <f>+VLOOKUP(A295,[1]AGOSTO!A$3:N$457,14,)</f>
        <v>SIC</v>
      </c>
      <c r="M295"/>
    </row>
    <row r="296" spans="1:13" x14ac:dyDescent="0.25">
      <c r="A296" s="1" t="s">
        <v>231</v>
      </c>
      <c r="B296" s="1" t="s">
        <v>168</v>
      </c>
      <c r="C296" s="1" t="s">
        <v>228</v>
      </c>
      <c r="D296" s="1" t="s">
        <v>441</v>
      </c>
      <c r="E296" s="2">
        <v>15000</v>
      </c>
      <c r="F296" s="1">
        <v>430.5</v>
      </c>
      <c r="G296" s="1">
        <v>0</v>
      </c>
      <c r="H296" s="1">
        <v>456</v>
      </c>
      <c r="I296" s="1">
        <v>0</v>
      </c>
      <c r="J296" s="2">
        <v>14113.5</v>
      </c>
      <c r="K296" s="2" t="str">
        <f>+VLOOKUP(A296,[1]AGOSTO!A$3:M$457,13,)</f>
        <v>M</v>
      </c>
      <c r="L296" s="6" t="str">
        <f>+VLOOKUP(A296,[1]AGOSTO!A$3:N$457,14,)</f>
        <v>SIC</v>
      </c>
      <c r="M296"/>
    </row>
    <row r="297" spans="1:13" x14ac:dyDescent="0.25">
      <c r="A297" s="1" t="s">
        <v>233</v>
      </c>
      <c r="B297" s="1" t="s">
        <v>114</v>
      </c>
      <c r="C297" s="1" t="s">
        <v>228</v>
      </c>
      <c r="D297" s="1" t="s">
        <v>441</v>
      </c>
      <c r="E297" s="2">
        <v>15000</v>
      </c>
      <c r="F297" s="1">
        <v>430.5</v>
      </c>
      <c r="G297" s="1">
        <v>0</v>
      </c>
      <c r="H297" s="1">
        <v>456</v>
      </c>
      <c r="I297" s="1">
        <v>0</v>
      </c>
      <c r="J297" s="2">
        <v>14113.5</v>
      </c>
      <c r="K297" s="2" t="str">
        <f>+VLOOKUP(A297,[1]AGOSTO!A$3:M$457,13,)</f>
        <v>M</v>
      </c>
      <c r="L297" s="6" t="str">
        <f>+VLOOKUP(A297,[1]AGOSTO!A$3:N$457,14,)</f>
        <v>SIC</v>
      </c>
      <c r="M297"/>
    </row>
    <row r="298" spans="1:13" x14ac:dyDescent="0.25">
      <c r="A298" s="1" t="s">
        <v>232</v>
      </c>
      <c r="B298" s="1" t="s">
        <v>465</v>
      </c>
      <c r="C298" s="1" t="s">
        <v>228</v>
      </c>
      <c r="D298" s="1" t="s">
        <v>441</v>
      </c>
      <c r="E298" s="2">
        <v>18000</v>
      </c>
      <c r="F298" s="1">
        <v>516.6</v>
      </c>
      <c r="G298" s="1">
        <v>0</v>
      </c>
      <c r="H298" s="1">
        <v>547.20000000000005</v>
      </c>
      <c r="I298" s="1">
        <v>0</v>
      </c>
      <c r="J298" s="2">
        <v>16936.2</v>
      </c>
      <c r="K298" s="2" t="str">
        <f>+VLOOKUP(A298,[1]AGOSTO!A$3:M$457,13,)</f>
        <v>M</v>
      </c>
      <c r="L298" s="6" t="str">
        <f>+VLOOKUP(A298,[1]AGOSTO!A$3:N$457,14,)</f>
        <v>SIC</v>
      </c>
      <c r="M298"/>
    </row>
    <row r="299" spans="1:13" x14ac:dyDescent="0.25">
      <c r="A299" s="1" t="s">
        <v>236</v>
      </c>
      <c r="B299" s="1" t="s">
        <v>114</v>
      </c>
      <c r="C299" s="1" t="s">
        <v>228</v>
      </c>
      <c r="D299" s="1" t="s">
        <v>441</v>
      </c>
      <c r="E299" s="2">
        <v>15000</v>
      </c>
      <c r="F299" s="1">
        <v>430.5</v>
      </c>
      <c r="G299" s="1">
        <v>0</v>
      </c>
      <c r="H299" s="1">
        <v>456</v>
      </c>
      <c r="I299" s="1">
        <v>0</v>
      </c>
      <c r="J299" s="2">
        <v>14113.5</v>
      </c>
      <c r="K299" s="2" t="str">
        <f>+VLOOKUP(A299,[1]AGOSTO!A$3:M$457,13,)</f>
        <v>M</v>
      </c>
      <c r="L299" s="6" t="str">
        <f>+VLOOKUP(A299,[1]AGOSTO!A$3:N$457,14,)</f>
        <v>SIC</v>
      </c>
      <c r="M299"/>
    </row>
    <row r="300" spans="1:13" x14ac:dyDescent="0.25">
      <c r="A300" s="1" t="s">
        <v>234</v>
      </c>
      <c r="B300" s="1" t="s">
        <v>114</v>
      </c>
      <c r="C300" s="1" t="s">
        <v>228</v>
      </c>
      <c r="D300" s="1" t="s">
        <v>441</v>
      </c>
      <c r="E300" s="2">
        <v>15000</v>
      </c>
      <c r="F300" s="1">
        <v>430.5</v>
      </c>
      <c r="G300" s="1">
        <v>0</v>
      </c>
      <c r="H300" s="1">
        <v>456</v>
      </c>
      <c r="I300" s="1">
        <v>0</v>
      </c>
      <c r="J300" s="2">
        <v>14113.5</v>
      </c>
      <c r="K300" s="2" t="str">
        <f>+VLOOKUP(A300,[1]AGOSTO!A$3:M$457,13,)</f>
        <v>M</v>
      </c>
      <c r="L300" s="6" t="str">
        <f>+VLOOKUP(A300,[1]AGOSTO!A$3:N$457,14,)</f>
        <v>SIC</v>
      </c>
      <c r="M300"/>
    </row>
    <row r="301" spans="1:13" x14ac:dyDescent="0.25">
      <c r="A301" s="1" t="s">
        <v>235</v>
      </c>
      <c r="B301" s="1" t="s">
        <v>114</v>
      </c>
      <c r="C301" s="1" t="s">
        <v>228</v>
      </c>
      <c r="D301" s="1" t="s">
        <v>441</v>
      </c>
      <c r="E301" s="2">
        <v>15000</v>
      </c>
      <c r="F301" s="1">
        <v>430.5</v>
      </c>
      <c r="G301" s="1">
        <v>0</v>
      </c>
      <c r="H301" s="1">
        <v>456</v>
      </c>
      <c r="I301" s="1">
        <v>0</v>
      </c>
      <c r="J301" s="2">
        <v>14113.5</v>
      </c>
      <c r="K301" s="2" t="str">
        <f>+VLOOKUP(A301,[1]AGOSTO!A$3:M$457,13,)</f>
        <v>M</v>
      </c>
      <c r="L301" s="6" t="str">
        <f>+VLOOKUP(A301,[1]AGOSTO!A$3:N$457,14,)</f>
        <v>SIC</v>
      </c>
      <c r="M301"/>
    </row>
    <row r="302" spans="1:13" x14ac:dyDescent="0.25">
      <c r="A302" s="1" t="s">
        <v>238</v>
      </c>
      <c r="B302" s="1" t="s">
        <v>114</v>
      </c>
      <c r="C302" s="1" t="s">
        <v>228</v>
      </c>
      <c r="D302" s="1" t="s">
        <v>441</v>
      </c>
      <c r="E302" s="2">
        <v>15000</v>
      </c>
      <c r="F302" s="1">
        <v>430.5</v>
      </c>
      <c r="G302" s="1">
        <v>0</v>
      </c>
      <c r="H302" s="1">
        <v>456</v>
      </c>
      <c r="I302" s="1">
        <v>0</v>
      </c>
      <c r="J302" s="2">
        <v>14113.5</v>
      </c>
      <c r="K302" s="2" t="str">
        <f>+VLOOKUP(A302,[1]AGOSTO!A$3:M$457,13,)</f>
        <v>M</v>
      </c>
      <c r="L302" s="6" t="str">
        <f>+VLOOKUP(A302,[1]AGOSTO!A$3:N$457,14,)</f>
        <v>SIC</v>
      </c>
      <c r="M302"/>
    </row>
    <row r="303" spans="1:13" x14ac:dyDescent="0.25">
      <c r="A303" s="1" t="s">
        <v>237</v>
      </c>
      <c r="B303" s="1" t="s">
        <v>7</v>
      </c>
      <c r="C303" s="1" t="s">
        <v>228</v>
      </c>
      <c r="D303" s="1" t="s">
        <v>441</v>
      </c>
      <c r="E303" s="2">
        <v>18000</v>
      </c>
      <c r="F303" s="1">
        <v>516.6</v>
      </c>
      <c r="G303" s="1">
        <v>0</v>
      </c>
      <c r="H303" s="1">
        <v>547.20000000000005</v>
      </c>
      <c r="I303" s="1">
        <v>0</v>
      </c>
      <c r="J303" s="2">
        <v>16936.2</v>
      </c>
      <c r="K303" s="2" t="str">
        <f>+VLOOKUP(A303,[1]AGOSTO!A$3:M$457,13,)</f>
        <v>F</v>
      </c>
      <c r="L303" s="6" t="str">
        <f>+VLOOKUP(A303,[1]AGOSTO!A$3:N$457,14,)</f>
        <v>SIC</v>
      </c>
      <c r="M303"/>
    </row>
    <row r="304" spans="1:13" x14ac:dyDescent="0.25">
      <c r="A304" s="1" t="s">
        <v>602</v>
      </c>
      <c r="B304" s="1" t="s">
        <v>494</v>
      </c>
      <c r="C304" s="1" t="s">
        <v>228</v>
      </c>
      <c r="D304" s="1" t="s">
        <v>441</v>
      </c>
      <c r="E304" s="2">
        <v>20000</v>
      </c>
      <c r="F304" s="1">
        <v>574</v>
      </c>
      <c r="G304" s="1">
        <v>0</v>
      </c>
      <c r="H304" s="1">
        <v>608</v>
      </c>
      <c r="I304" s="1">
        <v>0</v>
      </c>
      <c r="J304" s="2">
        <v>18818</v>
      </c>
      <c r="K304" s="2" t="str">
        <f>+VLOOKUP(A304,[1]AGOSTO!A$3:M$457,13,)</f>
        <v>F</v>
      </c>
      <c r="L304" s="6" t="str">
        <f>+VLOOKUP(A304,[1]AGOSTO!A$3:N$457,14,)</f>
        <v>SIC</v>
      </c>
      <c r="M304"/>
    </row>
    <row r="305" spans="1:13" x14ac:dyDescent="0.25">
      <c r="A305" s="1" t="s">
        <v>535</v>
      </c>
      <c r="B305" s="1" t="s">
        <v>147</v>
      </c>
      <c r="C305" s="1" t="s">
        <v>228</v>
      </c>
      <c r="D305" s="1" t="s">
        <v>441</v>
      </c>
      <c r="E305" s="2">
        <v>16000</v>
      </c>
      <c r="F305" s="1">
        <v>459.2</v>
      </c>
      <c r="G305" s="1">
        <v>0</v>
      </c>
      <c r="H305" s="1">
        <v>486.4</v>
      </c>
      <c r="I305" s="1">
        <v>0</v>
      </c>
      <c r="J305" s="2">
        <v>15054.4</v>
      </c>
      <c r="K305" s="2" t="str">
        <f>+VLOOKUP(A305,[1]AGOSTO!A$3:M$457,13,)</f>
        <v>F</v>
      </c>
      <c r="L305" s="6" t="str">
        <f>+VLOOKUP(A305,[1]AGOSTO!A$3:N$457,14,)</f>
        <v>SIC</v>
      </c>
      <c r="M305"/>
    </row>
    <row r="306" spans="1:13" x14ac:dyDescent="0.25">
      <c r="A306" s="1" t="s">
        <v>230</v>
      </c>
      <c r="B306" s="1" t="s">
        <v>114</v>
      </c>
      <c r="C306" s="1" t="s">
        <v>228</v>
      </c>
      <c r="D306" s="1" t="s">
        <v>441</v>
      </c>
      <c r="E306" s="2">
        <v>10000</v>
      </c>
      <c r="F306" s="1">
        <v>287</v>
      </c>
      <c r="G306" s="1">
        <v>0</v>
      </c>
      <c r="H306" s="1">
        <v>304</v>
      </c>
      <c r="I306" s="1">
        <v>0</v>
      </c>
      <c r="J306" s="2">
        <v>9409</v>
      </c>
      <c r="K306" s="2" t="str">
        <f>+VLOOKUP(A306,[1]AGOSTO!A$3:M$457,13,)</f>
        <v>M</v>
      </c>
      <c r="L306" s="6" t="str">
        <f>+VLOOKUP(A306,[1]AGOSTO!A$3:N$457,14,)</f>
        <v>SIC</v>
      </c>
      <c r="M306"/>
    </row>
    <row r="307" spans="1:13" x14ac:dyDescent="0.25">
      <c r="A307" s="1" t="s">
        <v>239</v>
      </c>
      <c r="B307" s="1" t="s">
        <v>135</v>
      </c>
      <c r="C307" s="1" t="s">
        <v>228</v>
      </c>
      <c r="D307" s="1" t="s">
        <v>441</v>
      </c>
      <c r="E307" s="2">
        <v>16000</v>
      </c>
      <c r="F307" s="1">
        <v>459.2</v>
      </c>
      <c r="G307" s="1">
        <v>0</v>
      </c>
      <c r="H307" s="1">
        <v>486.4</v>
      </c>
      <c r="I307" s="1">
        <v>0</v>
      </c>
      <c r="J307" s="2">
        <v>15054.4</v>
      </c>
      <c r="K307" s="2" t="str">
        <f>+VLOOKUP(A307,[1]AGOSTO!A$3:M$457,13,)</f>
        <v>M</v>
      </c>
      <c r="L307" s="6" t="str">
        <f>+VLOOKUP(A307,[1]AGOSTO!A$3:N$457,14,)</f>
        <v>SIC</v>
      </c>
      <c r="M307"/>
    </row>
    <row r="308" spans="1:13" x14ac:dyDescent="0.25">
      <c r="A308" s="1" t="s">
        <v>539</v>
      </c>
      <c r="B308" s="1" t="s">
        <v>494</v>
      </c>
      <c r="C308" s="1" t="s">
        <v>228</v>
      </c>
      <c r="D308" s="1" t="s">
        <v>441</v>
      </c>
      <c r="E308" s="2">
        <v>25000</v>
      </c>
      <c r="F308" s="1">
        <v>717.5</v>
      </c>
      <c r="G308" s="1">
        <v>0</v>
      </c>
      <c r="H308" s="1">
        <v>760</v>
      </c>
      <c r="I308" s="1">
        <v>0</v>
      </c>
      <c r="J308" s="2">
        <v>23522.5</v>
      </c>
      <c r="K308" s="2" t="str">
        <f>+VLOOKUP(A308,[1]AGOSTO!A$3:M$457,13,)</f>
        <v>M</v>
      </c>
      <c r="L308" s="6" t="str">
        <f>+VLOOKUP(A308,[1]AGOSTO!A$3:N$457,14,)</f>
        <v>SIC</v>
      </c>
      <c r="M308"/>
    </row>
    <row r="309" spans="1:13" x14ac:dyDescent="0.25">
      <c r="A309" s="1" t="s">
        <v>537</v>
      </c>
      <c r="B309" s="1" t="s">
        <v>494</v>
      </c>
      <c r="C309" s="1" t="s">
        <v>228</v>
      </c>
      <c r="D309" s="1" t="s">
        <v>441</v>
      </c>
      <c r="E309" s="2">
        <v>20000</v>
      </c>
      <c r="F309" s="1">
        <v>574</v>
      </c>
      <c r="G309" s="1">
        <v>0</v>
      </c>
      <c r="H309" s="1">
        <v>608</v>
      </c>
      <c r="I309" s="1">
        <v>0</v>
      </c>
      <c r="J309" s="2">
        <v>18818</v>
      </c>
      <c r="K309" s="2" t="str">
        <f>+VLOOKUP(A309,[1]AGOSTO!A$3:M$457,13,)</f>
        <v>F</v>
      </c>
      <c r="L309" s="6" t="str">
        <f>+VLOOKUP(A309,[1]AGOSTO!A$3:N$457,14,)</f>
        <v>SIC</v>
      </c>
      <c r="M309"/>
    </row>
    <row r="310" spans="1:13" x14ac:dyDescent="0.25">
      <c r="A310" s="1" t="s">
        <v>229</v>
      </c>
      <c r="B310" s="1" t="s">
        <v>487</v>
      </c>
      <c r="C310" s="1" t="s">
        <v>228</v>
      </c>
      <c r="D310" s="1" t="s">
        <v>441</v>
      </c>
      <c r="E310" s="2">
        <v>10000</v>
      </c>
      <c r="F310" s="1">
        <v>287</v>
      </c>
      <c r="G310" s="1">
        <v>0</v>
      </c>
      <c r="H310" s="1">
        <v>304</v>
      </c>
      <c r="I310" s="1">
        <v>0</v>
      </c>
      <c r="J310" s="2">
        <v>9409</v>
      </c>
      <c r="K310" s="2" t="str">
        <f>+VLOOKUP(A310,[1]AGOSTO!A$3:M$457,13,)</f>
        <v>M</v>
      </c>
      <c r="L310" s="6" t="str">
        <f>+VLOOKUP(A310,[1]AGOSTO!A$3:N$457,14,)</f>
        <v>SIC</v>
      </c>
      <c r="M310"/>
    </row>
    <row r="311" spans="1:13" x14ac:dyDescent="0.25">
      <c r="A311" s="1" t="s">
        <v>536</v>
      </c>
      <c r="B311" s="1" t="s">
        <v>494</v>
      </c>
      <c r="C311" s="1" t="s">
        <v>228</v>
      </c>
      <c r="D311" s="1" t="s">
        <v>441</v>
      </c>
      <c r="E311" s="2">
        <v>25000</v>
      </c>
      <c r="F311" s="1">
        <v>717.5</v>
      </c>
      <c r="G311" s="1">
        <v>0</v>
      </c>
      <c r="H311" s="1">
        <v>760</v>
      </c>
      <c r="I311" s="1">
        <v>0</v>
      </c>
      <c r="J311" s="2">
        <v>23522.5</v>
      </c>
      <c r="K311" s="2" t="str">
        <f>+VLOOKUP(A311,[1]AGOSTO!A$3:M$457,13,)</f>
        <v>M</v>
      </c>
      <c r="L311" s="6" t="str">
        <f>+VLOOKUP(A311,[1]AGOSTO!A$3:N$457,14,)</f>
        <v>SIC</v>
      </c>
      <c r="M311"/>
    </row>
    <row r="312" spans="1:13" x14ac:dyDescent="0.25">
      <c r="A312" s="1" t="s">
        <v>598</v>
      </c>
      <c r="B312" s="1" t="s">
        <v>168</v>
      </c>
      <c r="C312" s="1" t="s">
        <v>241</v>
      </c>
      <c r="D312" s="1" t="s">
        <v>441</v>
      </c>
      <c r="E312" s="2">
        <v>25000</v>
      </c>
      <c r="F312" s="1">
        <v>717.5</v>
      </c>
      <c r="G312" s="1">
        <v>0</v>
      </c>
      <c r="H312" s="1">
        <v>760</v>
      </c>
      <c r="I312" s="1">
        <v>0</v>
      </c>
      <c r="J312" s="2">
        <v>23522.5</v>
      </c>
      <c r="K312" s="2" t="str">
        <f>+VLOOKUP(A312,[1]AGOSTO!A$3:M$457,13,)</f>
        <v>M</v>
      </c>
      <c r="L312" s="6" t="str">
        <f>+VLOOKUP(A312,[1]AGOSTO!A$3:N$457,14,)</f>
        <v>SID</v>
      </c>
      <c r="M312"/>
    </row>
    <row r="313" spans="1:13" x14ac:dyDescent="0.25">
      <c r="A313" s="1" t="s">
        <v>245</v>
      </c>
      <c r="B313" s="1" t="s">
        <v>114</v>
      </c>
      <c r="C313" s="1" t="s">
        <v>241</v>
      </c>
      <c r="D313" s="1" t="s">
        <v>441</v>
      </c>
      <c r="E313" s="2">
        <v>12000</v>
      </c>
      <c r="F313" s="1">
        <v>344.4</v>
      </c>
      <c r="G313" s="1">
        <v>0</v>
      </c>
      <c r="H313" s="1">
        <v>364.8</v>
      </c>
      <c r="I313" s="1">
        <v>0</v>
      </c>
      <c r="J313" s="2">
        <v>11290.8</v>
      </c>
      <c r="K313" s="2" t="str">
        <f>+VLOOKUP(A313,[1]AGOSTO!A$3:M$457,13,)</f>
        <v>M</v>
      </c>
      <c r="L313" s="6" t="str">
        <f>+VLOOKUP(A313,[1]AGOSTO!A$3:N$457,14,)</f>
        <v>SID</v>
      </c>
      <c r="M313"/>
    </row>
    <row r="314" spans="1:13" x14ac:dyDescent="0.25">
      <c r="A314" s="1" t="s">
        <v>248</v>
      </c>
      <c r="B314" s="1" t="s">
        <v>7</v>
      </c>
      <c r="C314" s="1" t="s">
        <v>241</v>
      </c>
      <c r="D314" s="1" t="s">
        <v>441</v>
      </c>
      <c r="E314" s="2">
        <v>16000</v>
      </c>
      <c r="F314" s="1">
        <v>459.2</v>
      </c>
      <c r="G314" s="1">
        <v>0</v>
      </c>
      <c r="H314" s="1">
        <v>486.4</v>
      </c>
      <c r="I314" s="1">
        <v>0</v>
      </c>
      <c r="J314" s="2">
        <v>15054.4</v>
      </c>
      <c r="K314" s="2" t="str">
        <f>+VLOOKUP(A314,[1]AGOSTO!A$3:M$457,13,)</f>
        <v>F</v>
      </c>
      <c r="L314" s="6" t="str">
        <f>+VLOOKUP(A314,[1]AGOSTO!A$3:N$457,14,)</f>
        <v>SID</v>
      </c>
      <c r="M314"/>
    </row>
    <row r="315" spans="1:13" x14ac:dyDescent="0.25">
      <c r="A315" s="1" t="s">
        <v>243</v>
      </c>
      <c r="B315" s="1" t="s">
        <v>487</v>
      </c>
      <c r="C315" s="1" t="s">
        <v>241</v>
      </c>
      <c r="D315" s="1" t="s">
        <v>441</v>
      </c>
      <c r="E315" s="2">
        <v>10000</v>
      </c>
      <c r="F315" s="1">
        <v>287</v>
      </c>
      <c r="G315" s="1">
        <v>0</v>
      </c>
      <c r="H315" s="1">
        <v>304</v>
      </c>
      <c r="I315" s="1">
        <v>0</v>
      </c>
      <c r="J315" s="2">
        <v>9409</v>
      </c>
      <c r="K315" s="2" t="str">
        <f>+VLOOKUP(A315,[1]AGOSTO!A$3:M$457,13,)</f>
        <v>M</v>
      </c>
      <c r="L315" s="6" t="str">
        <f>+VLOOKUP(A315,[1]AGOSTO!A$3:N$457,14,)</f>
        <v>SID</v>
      </c>
      <c r="M315"/>
    </row>
    <row r="316" spans="1:13" x14ac:dyDescent="0.25">
      <c r="A316" s="1" t="s">
        <v>246</v>
      </c>
      <c r="B316" s="1" t="s">
        <v>114</v>
      </c>
      <c r="C316" s="1" t="s">
        <v>241</v>
      </c>
      <c r="D316" s="1" t="s">
        <v>441</v>
      </c>
      <c r="E316" s="2">
        <v>12000</v>
      </c>
      <c r="F316" s="1">
        <v>344.4</v>
      </c>
      <c r="G316" s="1">
        <v>0</v>
      </c>
      <c r="H316" s="1">
        <v>364.8</v>
      </c>
      <c r="I316" s="1">
        <v>0</v>
      </c>
      <c r="J316" s="2">
        <v>11290.8</v>
      </c>
      <c r="K316" s="2" t="str">
        <f>+VLOOKUP(A316,[1]AGOSTO!A$3:M$457,13,)</f>
        <v>M</v>
      </c>
      <c r="L316" s="6" t="str">
        <f>+VLOOKUP(A316,[1]AGOSTO!A$3:N$457,14,)</f>
        <v>SID</v>
      </c>
      <c r="M316"/>
    </row>
    <row r="317" spans="1:13" x14ac:dyDescent="0.25">
      <c r="A317" s="1" t="s">
        <v>249</v>
      </c>
      <c r="B317" s="1" t="s">
        <v>487</v>
      </c>
      <c r="C317" s="1" t="s">
        <v>241</v>
      </c>
      <c r="D317" s="1" t="s">
        <v>441</v>
      </c>
      <c r="E317" s="2">
        <v>15000</v>
      </c>
      <c r="F317" s="1">
        <v>430.5</v>
      </c>
      <c r="G317" s="1">
        <v>0</v>
      </c>
      <c r="H317" s="1">
        <v>456</v>
      </c>
      <c r="I317" s="1">
        <v>0</v>
      </c>
      <c r="J317" s="2">
        <v>14113.5</v>
      </c>
      <c r="K317" s="2" t="str">
        <f>+VLOOKUP(A317,[1]AGOSTO!A$3:M$457,13,)</f>
        <v>M</v>
      </c>
      <c r="L317" s="6" t="str">
        <f>+VLOOKUP(A317,[1]AGOSTO!A$3:N$457,14,)</f>
        <v>SID</v>
      </c>
      <c r="M317"/>
    </row>
    <row r="318" spans="1:13" x14ac:dyDescent="0.25">
      <c r="A318" s="1" t="s">
        <v>242</v>
      </c>
      <c r="B318" s="1" t="s">
        <v>114</v>
      </c>
      <c r="C318" s="1" t="s">
        <v>241</v>
      </c>
      <c r="D318" s="1" t="s">
        <v>441</v>
      </c>
      <c r="E318" s="2">
        <v>10000</v>
      </c>
      <c r="F318" s="1">
        <v>287</v>
      </c>
      <c r="G318" s="1">
        <v>0</v>
      </c>
      <c r="H318" s="1">
        <v>304</v>
      </c>
      <c r="I318" s="1">
        <v>0</v>
      </c>
      <c r="J318" s="2">
        <v>9409</v>
      </c>
      <c r="K318" s="2" t="str">
        <f>+VLOOKUP(A318,[1]AGOSTO!A$3:M$457,13,)</f>
        <v>M</v>
      </c>
      <c r="L318" s="6" t="str">
        <f>+VLOOKUP(A318,[1]AGOSTO!A$3:N$457,14,)</f>
        <v>SID</v>
      </c>
      <c r="M318"/>
    </row>
    <row r="319" spans="1:13" x14ac:dyDescent="0.25">
      <c r="A319" s="1" t="s">
        <v>247</v>
      </c>
      <c r="B319" s="1" t="s">
        <v>114</v>
      </c>
      <c r="C319" s="1" t="s">
        <v>241</v>
      </c>
      <c r="D319" s="1" t="s">
        <v>441</v>
      </c>
      <c r="E319" s="2">
        <v>12000</v>
      </c>
      <c r="F319" s="1">
        <v>344.4</v>
      </c>
      <c r="G319" s="1">
        <v>0</v>
      </c>
      <c r="H319" s="1">
        <v>364.8</v>
      </c>
      <c r="I319" s="1">
        <v>0</v>
      </c>
      <c r="J319" s="2">
        <v>11290.8</v>
      </c>
      <c r="K319" s="2" t="str">
        <f>+VLOOKUP(A319,[1]AGOSTO!A$3:M$457,13,)</f>
        <v>M</v>
      </c>
      <c r="L319" s="6" t="str">
        <f>+VLOOKUP(A319,[1]AGOSTO!A$3:N$457,14,)</f>
        <v>SID</v>
      </c>
      <c r="M319"/>
    </row>
    <row r="320" spans="1:13" x14ac:dyDescent="0.25">
      <c r="A320" s="1" t="s">
        <v>540</v>
      </c>
      <c r="B320" s="1" t="s">
        <v>487</v>
      </c>
      <c r="C320" s="1" t="s">
        <v>241</v>
      </c>
      <c r="D320" s="1" t="s">
        <v>441</v>
      </c>
      <c r="E320" s="2">
        <v>15000</v>
      </c>
      <c r="F320" s="1">
        <v>430.5</v>
      </c>
      <c r="G320" s="1">
        <v>0</v>
      </c>
      <c r="H320" s="1">
        <v>456</v>
      </c>
      <c r="I320" s="1">
        <v>0</v>
      </c>
      <c r="J320" s="2">
        <v>14113.5</v>
      </c>
      <c r="K320" s="2" t="str">
        <f>+VLOOKUP(A320,[1]AGOSTO!A$3:M$457,13,)</f>
        <v>M</v>
      </c>
      <c r="L320" s="6" t="str">
        <f>+VLOOKUP(A320,[1]AGOSTO!A$3:N$457,14,)</f>
        <v>SID</v>
      </c>
      <c r="M320"/>
    </row>
    <row r="321" spans="1:13" x14ac:dyDescent="0.25">
      <c r="A321" s="1" t="s">
        <v>244</v>
      </c>
      <c r="B321" s="1" t="s">
        <v>114</v>
      </c>
      <c r="C321" s="1" t="s">
        <v>241</v>
      </c>
      <c r="D321" s="1" t="s">
        <v>441</v>
      </c>
      <c r="E321" s="2">
        <v>10000</v>
      </c>
      <c r="F321" s="1">
        <v>287</v>
      </c>
      <c r="G321" s="1">
        <v>0</v>
      </c>
      <c r="H321" s="1">
        <v>304</v>
      </c>
      <c r="I321" s="1">
        <v>0</v>
      </c>
      <c r="J321" s="2">
        <v>9409</v>
      </c>
      <c r="K321" s="2" t="str">
        <f>+VLOOKUP(A321,[1]AGOSTO!A$3:M$457,13,)</f>
        <v>M</v>
      </c>
      <c r="L321" s="6" t="str">
        <f>+VLOOKUP(A321,[1]AGOSTO!A$3:N$457,14,)</f>
        <v>SID</v>
      </c>
      <c r="M321"/>
    </row>
    <row r="322" spans="1:13" x14ac:dyDescent="0.25">
      <c r="A322" s="1" t="s">
        <v>253</v>
      </c>
      <c r="B322" s="1" t="s">
        <v>114</v>
      </c>
      <c r="C322" s="1" t="s">
        <v>250</v>
      </c>
      <c r="D322" s="1" t="s">
        <v>441</v>
      </c>
      <c r="E322" s="2">
        <v>12000</v>
      </c>
      <c r="F322" s="1">
        <v>344.4</v>
      </c>
      <c r="G322" s="1">
        <v>0</v>
      </c>
      <c r="H322" s="1">
        <v>364.8</v>
      </c>
      <c r="I322" s="1">
        <v>0</v>
      </c>
      <c r="J322" s="2">
        <v>11290.8</v>
      </c>
      <c r="K322" s="2" t="str">
        <f>+VLOOKUP(A322,[1]AGOSTO!A$3:M$457,13,)</f>
        <v>M</v>
      </c>
      <c r="L322" s="6" t="str">
        <f>+VLOOKUP(A322,[1]AGOSTO!A$3:N$457,14,)</f>
        <v>SIE</v>
      </c>
      <c r="M322"/>
    </row>
    <row r="323" spans="1:13" x14ac:dyDescent="0.25">
      <c r="A323" s="1" t="s">
        <v>252</v>
      </c>
      <c r="B323" s="1" t="s">
        <v>168</v>
      </c>
      <c r="C323" s="1" t="s">
        <v>250</v>
      </c>
      <c r="D323" s="1" t="s">
        <v>441</v>
      </c>
      <c r="E323" s="2">
        <v>12000</v>
      </c>
      <c r="F323" s="1">
        <v>344.4</v>
      </c>
      <c r="G323" s="1">
        <v>0</v>
      </c>
      <c r="H323" s="1">
        <v>364.8</v>
      </c>
      <c r="I323" s="1">
        <v>0</v>
      </c>
      <c r="J323" s="2">
        <v>11290.8</v>
      </c>
      <c r="K323" s="2" t="str">
        <f>+VLOOKUP(A323,[1]AGOSTO!A$3:M$457,13,)</f>
        <v>M</v>
      </c>
      <c r="L323" s="6" t="str">
        <f>+VLOOKUP(A323,[1]AGOSTO!A$3:N$457,14,)</f>
        <v>SIE</v>
      </c>
      <c r="M323"/>
    </row>
    <row r="324" spans="1:13" x14ac:dyDescent="0.25">
      <c r="A324" s="1" t="s">
        <v>251</v>
      </c>
      <c r="B324" s="1" t="s">
        <v>114</v>
      </c>
      <c r="C324" s="1" t="s">
        <v>250</v>
      </c>
      <c r="D324" s="1" t="s">
        <v>441</v>
      </c>
      <c r="E324" s="2">
        <v>10000</v>
      </c>
      <c r="F324" s="1">
        <v>287</v>
      </c>
      <c r="G324" s="1">
        <v>0</v>
      </c>
      <c r="H324" s="1">
        <v>304</v>
      </c>
      <c r="I324" s="1">
        <v>0</v>
      </c>
      <c r="J324" s="2">
        <v>9409</v>
      </c>
      <c r="K324" s="2" t="str">
        <f>+VLOOKUP(A324,[1]AGOSTO!A$3:M$457,13,)</f>
        <v>M</v>
      </c>
      <c r="L324" s="6" t="str">
        <f>+VLOOKUP(A324,[1]AGOSTO!A$3:N$457,14,)</f>
        <v>SIE</v>
      </c>
      <c r="M324"/>
    </row>
    <row r="325" spans="1:13" x14ac:dyDescent="0.25">
      <c r="A325" s="1" t="s">
        <v>254</v>
      </c>
      <c r="B325" s="1" t="s">
        <v>168</v>
      </c>
      <c r="C325" s="1" t="s">
        <v>250</v>
      </c>
      <c r="D325" s="1" t="s">
        <v>441</v>
      </c>
      <c r="E325" s="2">
        <v>12000</v>
      </c>
      <c r="F325" s="1">
        <v>344.4</v>
      </c>
      <c r="G325" s="1">
        <v>0</v>
      </c>
      <c r="H325" s="1">
        <v>364.8</v>
      </c>
      <c r="I325" s="1">
        <v>0</v>
      </c>
      <c r="J325" s="2">
        <v>11290.8</v>
      </c>
      <c r="K325" s="2" t="str">
        <f>+VLOOKUP(A325,[1]AGOSTO!A$3:M$457,13,)</f>
        <v>M</v>
      </c>
      <c r="L325" s="6" t="str">
        <f>+VLOOKUP(A325,[1]AGOSTO!A$3:N$457,14,)</f>
        <v>SIE</v>
      </c>
      <c r="M325"/>
    </row>
    <row r="326" spans="1:13" x14ac:dyDescent="0.25">
      <c r="A326" s="1" t="s">
        <v>255</v>
      </c>
      <c r="B326" s="1" t="s">
        <v>114</v>
      </c>
      <c r="C326" s="1" t="s">
        <v>250</v>
      </c>
      <c r="D326" s="1" t="s">
        <v>441</v>
      </c>
      <c r="E326" s="2">
        <v>14000</v>
      </c>
      <c r="F326" s="1">
        <v>401.8</v>
      </c>
      <c r="G326" s="1">
        <v>0</v>
      </c>
      <c r="H326" s="1">
        <v>425.6</v>
      </c>
      <c r="I326" s="1">
        <v>0</v>
      </c>
      <c r="J326" s="2">
        <v>13172.6</v>
      </c>
      <c r="K326" s="2" t="str">
        <f>+VLOOKUP(A326,[1]AGOSTO!A$3:M$457,13,)</f>
        <v>M</v>
      </c>
      <c r="L326" s="6" t="str">
        <f>+VLOOKUP(A326,[1]AGOSTO!A$3:N$457,14,)</f>
        <v>SII</v>
      </c>
      <c r="M326"/>
    </row>
    <row r="327" spans="1:13" x14ac:dyDescent="0.25">
      <c r="A327" s="1" t="s">
        <v>260</v>
      </c>
      <c r="B327" s="1" t="s">
        <v>493</v>
      </c>
      <c r="C327" s="1" t="s">
        <v>256</v>
      </c>
      <c r="D327" s="1" t="s">
        <v>439</v>
      </c>
      <c r="E327" s="2">
        <v>23100</v>
      </c>
      <c r="F327" s="1">
        <v>662.97</v>
      </c>
      <c r="G327" s="1">
        <v>0</v>
      </c>
      <c r="H327" s="1">
        <v>702.24</v>
      </c>
      <c r="I327" s="1">
        <v>0</v>
      </c>
      <c r="J327" s="2">
        <v>21734.79</v>
      </c>
      <c r="K327" s="2" t="str">
        <f>+VLOOKUP(A327,[1]AGOSTO!A$3:M$457,13,)</f>
        <v>F</v>
      </c>
      <c r="L327" s="6" t="str">
        <f>+VLOOKUP(A327,[1]AGOSTO!A$3:N$457,14,)</f>
        <v>SIF</v>
      </c>
      <c r="M327"/>
    </row>
    <row r="328" spans="1:13" x14ac:dyDescent="0.25">
      <c r="A328" s="1" t="s">
        <v>257</v>
      </c>
      <c r="B328" s="1" t="s">
        <v>487</v>
      </c>
      <c r="C328" s="1" t="s">
        <v>256</v>
      </c>
      <c r="D328" s="1" t="s">
        <v>441</v>
      </c>
      <c r="E328" s="2">
        <v>10000</v>
      </c>
      <c r="F328" s="1">
        <v>287</v>
      </c>
      <c r="G328" s="1">
        <v>0</v>
      </c>
      <c r="H328" s="1">
        <v>304</v>
      </c>
      <c r="I328" s="1">
        <v>0</v>
      </c>
      <c r="J328" s="2">
        <v>9409</v>
      </c>
      <c r="K328" s="2" t="str">
        <f>+VLOOKUP(A328,[1]AGOSTO!A$3:M$457,13,)</f>
        <v>M</v>
      </c>
      <c r="L328" s="6" t="str">
        <f>+VLOOKUP(A328,[1]AGOSTO!A$3:N$457,14,)</f>
        <v>SIF</v>
      </c>
      <c r="M328"/>
    </row>
    <row r="329" spans="1:13" x14ac:dyDescent="0.25">
      <c r="A329" s="1" t="s">
        <v>263</v>
      </c>
      <c r="B329" s="1" t="s">
        <v>147</v>
      </c>
      <c r="C329" s="1" t="s">
        <v>256</v>
      </c>
      <c r="D329" s="1" t="s">
        <v>441</v>
      </c>
      <c r="E329" s="2">
        <v>12000</v>
      </c>
      <c r="F329" s="1">
        <v>344.4</v>
      </c>
      <c r="G329" s="1">
        <v>0</v>
      </c>
      <c r="H329" s="1">
        <v>364.8</v>
      </c>
      <c r="I329" s="1">
        <v>0</v>
      </c>
      <c r="J329" s="2">
        <v>11290.8</v>
      </c>
      <c r="K329" s="2" t="str">
        <f>+VLOOKUP(A329,[1]AGOSTO!A$3:M$457,13,)</f>
        <v>F</v>
      </c>
      <c r="L329" s="6" t="str">
        <f>+VLOOKUP(A329,[1]AGOSTO!A$3:N$457,14,)</f>
        <v>SIF</v>
      </c>
      <c r="M329"/>
    </row>
    <row r="330" spans="1:13" x14ac:dyDescent="0.25">
      <c r="A330" s="1" t="s">
        <v>262</v>
      </c>
      <c r="B330" s="1" t="s">
        <v>114</v>
      </c>
      <c r="C330" s="1" t="s">
        <v>256</v>
      </c>
      <c r="D330" s="1" t="s">
        <v>441</v>
      </c>
      <c r="E330" s="2">
        <v>12000</v>
      </c>
      <c r="F330" s="1">
        <v>344.4</v>
      </c>
      <c r="G330" s="1">
        <v>0</v>
      </c>
      <c r="H330" s="1">
        <v>364.8</v>
      </c>
      <c r="I330" s="1">
        <v>0</v>
      </c>
      <c r="J330" s="2">
        <v>11290.8</v>
      </c>
      <c r="K330" s="2" t="str">
        <f>+VLOOKUP(A330,[1]AGOSTO!A$3:M$457,13,)</f>
        <v>M</v>
      </c>
      <c r="L330" s="6" t="str">
        <f>+VLOOKUP(A330,[1]AGOSTO!A$3:N$457,14,)</f>
        <v>SIF</v>
      </c>
      <c r="M330"/>
    </row>
    <row r="331" spans="1:13" x14ac:dyDescent="0.25">
      <c r="A331" s="1" t="s">
        <v>259</v>
      </c>
      <c r="B331" s="1" t="s">
        <v>114</v>
      </c>
      <c r="C331" s="1" t="s">
        <v>256</v>
      </c>
      <c r="D331" s="1" t="s">
        <v>441</v>
      </c>
      <c r="E331" s="2">
        <v>10000</v>
      </c>
      <c r="F331" s="1">
        <v>287</v>
      </c>
      <c r="G331" s="1">
        <v>0</v>
      </c>
      <c r="H331" s="1">
        <v>304</v>
      </c>
      <c r="I331" s="1">
        <v>0</v>
      </c>
      <c r="J331" s="2">
        <v>9409</v>
      </c>
      <c r="K331" s="2" t="str">
        <f>+VLOOKUP(A331,[1]AGOSTO!A$3:M$457,13,)</f>
        <v>M</v>
      </c>
      <c r="L331" s="6" t="str">
        <f>+VLOOKUP(A331,[1]AGOSTO!A$3:N$457,14,)</f>
        <v>SIF</v>
      </c>
      <c r="M331"/>
    </row>
    <row r="332" spans="1:13" x14ac:dyDescent="0.25">
      <c r="A332" s="1" t="s">
        <v>261</v>
      </c>
      <c r="B332" s="1" t="s">
        <v>114</v>
      </c>
      <c r="C332" s="1" t="s">
        <v>256</v>
      </c>
      <c r="D332" s="1" t="s">
        <v>441</v>
      </c>
      <c r="E332" s="2">
        <v>12000</v>
      </c>
      <c r="F332" s="1">
        <v>344.4</v>
      </c>
      <c r="G332" s="1">
        <v>0</v>
      </c>
      <c r="H332" s="1">
        <v>364.8</v>
      </c>
      <c r="I332" s="1">
        <v>0</v>
      </c>
      <c r="J332" s="2">
        <v>11290.8</v>
      </c>
      <c r="K332" s="2" t="str">
        <f>+VLOOKUP(A332,[1]AGOSTO!A$3:M$457,13,)</f>
        <v>M</v>
      </c>
      <c r="L332" s="6" t="str">
        <f>+VLOOKUP(A332,[1]AGOSTO!A$3:N$457,14,)</f>
        <v>SIF</v>
      </c>
      <c r="M332"/>
    </row>
    <row r="333" spans="1:13" x14ac:dyDescent="0.25">
      <c r="A333" s="1" t="s">
        <v>258</v>
      </c>
      <c r="B333" s="1" t="s">
        <v>487</v>
      </c>
      <c r="C333" s="1" t="s">
        <v>256</v>
      </c>
      <c r="D333" s="1" t="s">
        <v>441</v>
      </c>
      <c r="E333" s="2">
        <v>10000</v>
      </c>
      <c r="F333" s="1">
        <v>287</v>
      </c>
      <c r="G333" s="1">
        <v>0</v>
      </c>
      <c r="H333" s="1">
        <v>304</v>
      </c>
      <c r="I333" s="1">
        <v>0</v>
      </c>
      <c r="J333" s="2">
        <v>9409</v>
      </c>
      <c r="K333" s="2" t="str">
        <f>+VLOOKUP(A333,[1]AGOSTO!A$3:M$457,13,)</f>
        <v>M</v>
      </c>
      <c r="L333" s="6" t="str">
        <f>+VLOOKUP(A333,[1]AGOSTO!A$3:N$457,14,)</f>
        <v>SIF</v>
      </c>
      <c r="M333"/>
    </row>
    <row r="334" spans="1:13" x14ac:dyDescent="0.25">
      <c r="A334" s="1" t="s">
        <v>272</v>
      </c>
      <c r="B334" s="1" t="s">
        <v>168</v>
      </c>
      <c r="C334" s="1" t="s">
        <v>264</v>
      </c>
      <c r="D334" s="1" t="s">
        <v>441</v>
      </c>
      <c r="E334" s="2">
        <v>12000</v>
      </c>
      <c r="F334" s="1">
        <v>344.4</v>
      </c>
      <c r="G334" s="1">
        <v>0</v>
      </c>
      <c r="H334" s="1">
        <v>364.8</v>
      </c>
      <c r="I334" s="1">
        <v>0</v>
      </c>
      <c r="J334" s="2">
        <v>11290.8</v>
      </c>
      <c r="K334" s="2" t="str">
        <f>+VLOOKUP(A334,[1]AGOSTO!A$3:M$457,13,)</f>
        <v>M</v>
      </c>
      <c r="L334" s="6" t="str">
        <f>+VLOOKUP(A334,[1]AGOSTO!A$3:N$457,14,)</f>
        <v>SIG</v>
      </c>
      <c r="M334"/>
    </row>
    <row r="335" spans="1:13" x14ac:dyDescent="0.25">
      <c r="A335" s="1" t="s">
        <v>268</v>
      </c>
      <c r="B335" s="1" t="s">
        <v>114</v>
      </c>
      <c r="C335" s="1" t="s">
        <v>264</v>
      </c>
      <c r="D335" s="1" t="s">
        <v>441</v>
      </c>
      <c r="E335" s="2">
        <v>12000</v>
      </c>
      <c r="F335" s="1">
        <v>344.4</v>
      </c>
      <c r="G335" s="1">
        <v>0</v>
      </c>
      <c r="H335" s="1">
        <v>364.8</v>
      </c>
      <c r="I335" s="1">
        <v>0</v>
      </c>
      <c r="J335" s="2">
        <v>11290.8</v>
      </c>
      <c r="K335" s="2" t="str">
        <f>+VLOOKUP(A335,[1]AGOSTO!A$3:M$457,13,)</f>
        <v>M</v>
      </c>
      <c r="L335" s="6" t="str">
        <f>+VLOOKUP(A335,[1]AGOSTO!A$3:N$457,14,)</f>
        <v>SIG</v>
      </c>
      <c r="M335"/>
    </row>
    <row r="336" spans="1:13" x14ac:dyDescent="0.25">
      <c r="A336" s="1" t="s">
        <v>271</v>
      </c>
      <c r="B336" s="1" t="s">
        <v>114</v>
      </c>
      <c r="C336" s="1" t="s">
        <v>264</v>
      </c>
      <c r="D336" s="1" t="s">
        <v>441</v>
      </c>
      <c r="E336" s="2">
        <v>12000</v>
      </c>
      <c r="F336" s="1">
        <v>344.4</v>
      </c>
      <c r="G336" s="1">
        <v>0</v>
      </c>
      <c r="H336" s="1">
        <v>364.8</v>
      </c>
      <c r="I336" s="1">
        <v>0</v>
      </c>
      <c r="J336" s="2">
        <v>11290.8</v>
      </c>
      <c r="K336" s="2" t="str">
        <f>+VLOOKUP(A336,[1]AGOSTO!A$3:M$457,13,)</f>
        <v>M</v>
      </c>
      <c r="L336" s="6" t="str">
        <f>+VLOOKUP(A336,[1]AGOSTO!A$3:N$457,14,)</f>
        <v>SIG</v>
      </c>
      <c r="M336"/>
    </row>
    <row r="337" spans="1:13" x14ac:dyDescent="0.25">
      <c r="A337" s="1" t="s">
        <v>266</v>
      </c>
      <c r="B337" s="1" t="s">
        <v>485</v>
      </c>
      <c r="C337" s="1" t="s">
        <v>264</v>
      </c>
      <c r="D337" s="1" t="s">
        <v>439</v>
      </c>
      <c r="E337" s="2">
        <v>25000</v>
      </c>
      <c r="F337" s="1">
        <v>717.5</v>
      </c>
      <c r="G337" s="1">
        <v>0</v>
      </c>
      <c r="H337" s="1">
        <v>760</v>
      </c>
      <c r="I337" s="1">
        <v>0</v>
      </c>
      <c r="J337" s="2">
        <v>23522.5</v>
      </c>
      <c r="K337" s="2" t="str">
        <f>+VLOOKUP(A337,[1]AGOSTO!A$3:M$457,13,)</f>
        <v>M</v>
      </c>
      <c r="L337" s="6" t="str">
        <f>+VLOOKUP(A337,[1]AGOSTO!A$3:N$457,14,)</f>
        <v>SIG</v>
      </c>
      <c r="M337"/>
    </row>
    <row r="338" spans="1:13" x14ac:dyDescent="0.25">
      <c r="A338" s="1" t="s">
        <v>273</v>
      </c>
      <c r="B338" s="1" t="s">
        <v>168</v>
      </c>
      <c r="C338" s="1" t="s">
        <v>264</v>
      </c>
      <c r="D338" s="1" t="s">
        <v>441</v>
      </c>
      <c r="E338" s="2">
        <v>15000</v>
      </c>
      <c r="F338" s="1">
        <v>430.5</v>
      </c>
      <c r="G338" s="1">
        <v>0</v>
      </c>
      <c r="H338" s="1">
        <v>456</v>
      </c>
      <c r="I338" s="1">
        <v>0</v>
      </c>
      <c r="J338" s="2">
        <v>14113.5</v>
      </c>
      <c r="K338" s="2" t="str">
        <f>+VLOOKUP(A338,[1]AGOSTO!A$3:M$457,13,)</f>
        <v>M</v>
      </c>
      <c r="L338" s="6" t="str">
        <f>+VLOOKUP(A338,[1]AGOSTO!A$3:N$457,14,)</f>
        <v>SIG</v>
      </c>
      <c r="M338"/>
    </row>
    <row r="339" spans="1:13" x14ac:dyDescent="0.25">
      <c r="A339" s="1" t="s">
        <v>270</v>
      </c>
      <c r="B339" s="1" t="s">
        <v>147</v>
      </c>
      <c r="C339" s="1" t="s">
        <v>264</v>
      </c>
      <c r="D339" s="1" t="s">
        <v>441</v>
      </c>
      <c r="E339" s="2">
        <v>12000</v>
      </c>
      <c r="F339" s="1">
        <v>344.4</v>
      </c>
      <c r="G339" s="1">
        <v>0</v>
      </c>
      <c r="H339" s="1">
        <v>364.8</v>
      </c>
      <c r="I339" s="2">
        <v>1000</v>
      </c>
      <c r="J339" s="2">
        <v>10290.799999999999</v>
      </c>
      <c r="K339" s="2" t="str">
        <f>+VLOOKUP(A339,[1]AGOSTO!A$3:M$457,13,)</f>
        <v>F</v>
      </c>
      <c r="L339" s="6" t="str">
        <f>+VLOOKUP(A339,[1]AGOSTO!A$3:N$457,14,)</f>
        <v>SIG</v>
      </c>
      <c r="M339"/>
    </row>
    <row r="340" spans="1:13" x14ac:dyDescent="0.25">
      <c r="A340" s="1" t="s">
        <v>267</v>
      </c>
      <c r="B340" s="1" t="s">
        <v>7</v>
      </c>
      <c r="C340" s="1" t="s">
        <v>264</v>
      </c>
      <c r="D340" s="1" t="s">
        <v>441</v>
      </c>
      <c r="E340" s="2">
        <v>16000</v>
      </c>
      <c r="F340" s="1">
        <v>459.2</v>
      </c>
      <c r="G340" s="1">
        <v>0</v>
      </c>
      <c r="H340" s="1">
        <v>486.4</v>
      </c>
      <c r="I340" s="1">
        <v>0</v>
      </c>
      <c r="J340" s="2">
        <v>15054.4</v>
      </c>
      <c r="K340" s="2" t="str">
        <f>+VLOOKUP(A340,[1]AGOSTO!A$3:M$457,13,)</f>
        <v>F</v>
      </c>
      <c r="L340" s="6" t="str">
        <f>+VLOOKUP(A340,[1]AGOSTO!A$3:N$457,14,)</f>
        <v>SIG</v>
      </c>
      <c r="M340"/>
    </row>
    <row r="341" spans="1:13" x14ac:dyDescent="0.25">
      <c r="A341" s="1" t="s">
        <v>269</v>
      </c>
      <c r="B341" s="1" t="s">
        <v>114</v>
      </c>
      <c r="C341" s="1" t="s">
        <v>264</v>
      </c>
      <c r="D341" s="1" t="s">
        <v>441</v>
      </c>
      <c r="E341" s="2">
        <v>12000</v>
      </c>
      <c r="F341" s="1">
        <v>344.4</v>
      </c>
      <c r="G341" s="1">
        <v>0</v>
      </c>
      <c r="H341" s="1">
        <v>364.8</v>
      </c>
      <c r="I341" s="1">
        <v>0</v>
      </c>
      <c r="J341" s="2">
        <v>11290.8</v>
      </c>
      <c r="K341" s="2" t="str">
        <f>+VLOOKUP(A341,[1]AGOSTO!A$3:M$457,13,)</f>
        <v>M</v>
      </c>
      <c r="L341" s="6" t="str">
        <f>+VLOOKUP(A341,[1]AGOSTO!A$3:N$457,14,)</f>
        <v>SIG</v>
      </c>
      <c r="M341"/>
    </row>
    <row r="342" spans="1:13" x14ac:dyDescent="0.25">
      <c r="A342" s="1" t="s">
        <v>265</v>
      </c>
      <c r="B342" s="1" t="s">
        <v>114</v>
      </c>
      <c r="C342" s="1" t="s">
        <v>264</v>
      </c>
      <c r="D342" s="1" t="s">
        <v>441</v>
      </c>
      <c r="E342" s="2">
        <v>10000</v>
      </c>
      <c r="F342" s="1">
        <v>287</v>
      </c>
      <c r="G342" s="1">
        <v>0</v>
      </c>
      <c r="H342" s="1">
        <v>304</v>
      </c>
      <c r="I342" s="1">
        <v>0</v>
      </c>
      <c r="J342" s="2">
        <v>9409</v>
      </c>
      <c r="K342" s="2" t="str">
        <f>+VLOOKUP(A342,[1]AGOSTO!A$3:M$457,13,)</f>
        <v>M</v>
      </c>
      <c r="L342" s="6" t="str">
        <f>+VLOOKUP(A342,[1]AGOSTO!A$3:N$457,14,)</f>
        <v>SIG</v>
      </c>
      <c r="M342"/>
    </row>
    <row r="343" spans="1:13" x14ac:dyDescent="0.25">
      <c r="A343" s="1" t="s">
        <v>285</v>
      </c>
      <c r="B343" s="1" t="s">
        <v>168</v>
      </c>
      <c r="C343" s="1" t="s">
        <v>274</v>
      </c>
      <c r="D343" s="1" t="s">
        <v>441</v>
      </c>
      <c r="E343" s="2">
        <v>16000</v>
      </c>
      <c r="F343" s="1">
        <v>459.2</v>
      </c>
      <c r="G343" s="1">
        <v>0</v>
      </c>
      <c r="H343" s="1">
        <v>486.4</v>
      </c>
      <c r="I343" s="1">
        <v>0</v>
      </c>
      <c r="J343" s="2">
        <v>15054.4</v>
      </c>
      <c r="K343" s="2" t="str">
        <f>+VLOOKUP(A343,[1]AGOSTO!A$3:M$457,13,)</f>
        <v>M</v>
      </c>
      <c r="L343" s="6" t="str">
        <f>+VLOOKUP(A343,[1]AGOSTO!A$3:N$457,14,)</f>
        <v>SII</v>
      </c>
      <c r="M343"/>
    </row>
    <row r="344" spans="1:13" x14ac:dyDescent="0.25">
      <c r="A344" s="1" t="s">
        <v>281</v>
      </c>
      <c r="B344" s="1" t="s">
        <v>168</v>
      </c>
      <c r="C344" s="1" t="s">
        <v>274</v>
      </c>
      <c r="D344" s="1" t="s">
        <v>441</v>
      </c>
      <c r="E344" s="2">
        <v>16000</v>
      </c>
      <c r="F344" s="1">
        <v>459.2</v>
      </c>
      <c r="G344" s="1">
        <v>0</v>
      </c>
      <c r="H344" s="1">
        <v>486.4</v>
      </c>
      <c r="I344" s="1">
        <v>0</v>
      </c>
      <c r="J344" s="2">
        <v>15054.4</v>
      </c>
      <c r="K344" s="2" t="str">
        <f>+VLOOKUP(A344,[1]AGOSTO!A$3:M$457,13,)</f>
        <v>M</v>
      </c>
      <c r="L344" s="6" t="str">
        <f>+VLOOKUP(A344,[1]AGOSTO!A$3:N$457,14,)</f>
        <v>SII</v>
      </c>
      <c r="M344"/>
    </row>
    <row r="345" spans="1:13" x14ac:dyDescent="0.25">
      <c r="A345" s="1" t="s">
        <v>292</v>
      </c>
      <c r="B345" s="1" t="s">
        <v>168</v>
      </c>
      <c r="C345" s="1" t="s">
        <v>274</v>
      </c>
      <c r="D345" s="1" t="s">
        <v>441</v>
      </c>
      <c r="E345" s="2">
        <v>16000</v>
      </c>
      <c r="F345" s="1">
        <v>459.2</v>
      </c>
      <c r="G345" s="1">
        <v>0</v>
      </c>
      <c r="H345" s="1">
        <v>486.4</v>
      </c>
      <c r="I345" s="1">
        <v>0</v>
      </c>
      <c r="J345" s="2">
        <v>15054.4</v>
      </c>
      <c r="K345" s="2" t="str">
        <f>+VLOOKUP(A345,[1]AGOSTO!A$3:M$457,13,)</f>
        <v>M</v>
      </c>
      <c r="L345" s="6" t="str">
        <f>+VLOOKUP(A345,[1]AGOSTO!A$3:N$457,14,)</f>
        <v>SII</v>
      </c>
      <c r="M345"/>
    </row>
    <row r="346" spans="1:13" x14ac:dyDescent="0.25">
      <c r="A346" s="1" t="s">
        <v>287</v>
      </c>
      <c r="B346" s="1" t="s">
        <v>168</v>
      </c>
      <c r="C346" s="1" t="s">
        <v>274</v>
      </c>
      <c r="D346" s="1" t="s">
        <v>441</v>
      </c>
      <c r="E346" s="2">
        <v>16000</v>
      </c>
      <c r="F346" s="1">
        <v>459.2</v>
      </c>
      <c r="G346" s="1">
        <v>0</v>
      </c>
      <c r="H346" s="1">
        <v>486.4</v>
      </c>
      <c r="I346" s="1">
        <v>0</v>
      </c>
      <c r="J346" s="2">
        <v>15054.4</v>
      </c>
      <c r="K346" s="2" t="str">
        <f>+VLOOKUP(A346,[1]AGOSTO!A$3:M$457,13,)</f>
        <v>M</v>
      </c>
      <c r="L346" s="6" t="str">
        <f>+VLOOKUP(A346,[1]AGOSTO!A$3:N$457,14,)</f>
        <v>SII</v>
      </c>
      <c r="M346"/>
    </row>
    <row r="347" spans="1:13" x14ac:dyDescent="0.25">
      <c r="A347" s="1" t="s">
        <v>288</v>
      </c>
      <c r="B347" s="1" t="s">
        <v>114</v>
      </c>
      <c r="C347" s="1" t="s">
        <v>274</v>
      </c>
      <c r="D347" s="1" t="s">
        <v>441</v>
      </c>
      <c r="E347" s="2">
        <v>16000</v>
      </c>
      <c r="F347" s="1">
        <v>459.2</v>
      </c>
      <c r="G347" s="1">
        <v>0</v>
      </c>
      <c r="H347" s="1">
        <v>486.4</v>
      </c>
      <c r="I347" s="1">
        <v>0</v>
      </c>
      <c r="J347" s="2">
        <v>15054.4</v>
      </c>
      <c r="K347" s="2" t="str">
        <f>+VLOOKUP(A347,[1]AGOSTO!A$3:M$457,13,)</f>
        <v>M</v>
      </c>
      <c r="L347" s="6" t="str">
        <f>+VLOOKUP(A347,[1]AGOSTO!A$3:N$457,14,)</f>
        <v>SII</v>
      </c>
      <c r="M347"/>
    </row>
    <row r="348" spans="1:13" x14ac:dyDescent="0.25">
      <c r="A348" s="1" t="s">
        <v>534</v>
      </c>
      <c r="B348" s="1" t="s">
        <v>135</v>
      </c>
      <c r="C348" s="1" t="s">
        <v>274</v>
      </c>
      <c r="D348" s="1" t="s">
        <v>441</v>
      </c>
      <c r="E348" s="2">
        <v>16000</v>
      </c>
      <c r="F348" s="1">
        <v>459.2</v>
      </c>
      <c r="G348" s="1">
        <v>0</v>
      </c>
      <c r="H348" s="1">
        <v>486.4</v>
      </c>
      <c r="I348" s="1">
        <v>0</v>
      </c>
      <c r="J348" s="2">
        <v>15054.4</v>
      </c>
      <c r="K348" s="2" t="str">
        <f>+VLOOKUP(A348,[1]AGOSTO!A$3:M$457,13,)</f>
        <v>M</v>
      </c>
      <c r="L348" s="6" t="str">
        <f>+VLOOKUP(A348,[1]AGOSTO!A$3:N$457,14,)</f>
        <v>SII</v>
      </c>
      <c r="M348"/>
    </row>
    <row r="349" spans="1:13" x14ac:dyDescent="0.25">
      <c r="A349" s="1" t="s">
        <v>279</v>
      </c>
      <c r="B349" s="1" t="s">
        <v>114</v>
      </c>
      <c r="C349" s="1" t="s">
        <v>274</v>
      </c>
      <c r="D349" s="1" t="s">
        <v>441</v>
      </c>
      <c r="E349" s="2">
        <v>16000</v>
      </c>
      <c r="F349" s="1">
        <v>459.2</v>
      </c>
      <c r="G349" s="1">
        <v>0</v>
      </c>
      <c r="H349" s="1">
        <v>486.4</v>
      </c>
      <c r="I349" s="1">
        <v>0</v>
      </c>
      <c r="J349" s="2">
        <v>15054.4</v>
      </c>
      <c r="K349" s="2" t="str">
        <f>+VLOOKUP(A349,[1]AGOSTO!A$3:M$457,13,)</f>
        <v>M</v>
      </c>
      <c r="L349" s="6" t="str">
        <f>+VLOOKUP(A349,[1]AGOSTO!A$3:N$457,14,)</f>
        <v>SII</v>
      </c>
      <c r="M349"/>
    </row>
    <row r="350" spans="1:13" x14ac:dyDescent="0.25">
      <c r="A350" s="1" t="s">
        <v>283</v>
      </c>
      <c r="B350" s="1" t="s">
        <v>114</v>
      </c>
      <c r="C350" s="1" t="s">
        <v>274</v>
      </c>
      <c r="D350" s="1" t="s">
        <v>441</v>
      </c>
      <c r="E350" s="2">
        <v>16000</v>
      </c>
      <c r="F350" s="1">
        <v>459.2</v>
      </c>
      <c r="G350" s="1">
        <v>0</v>
      </c>
      <c r="H350" s="1">
        <v>486.4</v>
      </c>
      <c r="I350" s="1">
        <v>0</v>
      </c>
      <c r="J350" s="2">
        <v>15054.4</v>
      </c>
      <c r="K350" s="2" t="str">
        <f>+VLOOKUP(A350,[1]AGOSTO!A$3:M$457,13,)</f>
        <v>M</v>
      </c>
      <c r="L350" s="6" t="str">
        <f>+VLOOKUP(A350,[1]AGOSTO!A$3:N$457,14,)</f>
        <v>SII</v>
      </c>
      <c r="M350"/>
    </row>
    <row r="351" spans="1:13" x14ac:dyDescent="0.25">
      <c r="A351" s="1" t="s">
        <v>276</v>
      </c>
      <c r="B351" s="1" t="s">
        <v>114</v>
      </c>
      <c r="C351" s="1" t="s">
        <v>274</v>
      </c>
      <c r="D351" s="1" t="s">
        <v>441</v>
      </c>
      <c r="E351" s="2">
        <v>16000</v>
      </c>
      <c r="F351" s="1">
        <v>459.2</v>
      </c>
      <c r="G351" s="1">
        <v>0</v>
      </c>
      <c r="H351" s="1">
        <v>486.4</v>
      </c>
      <c r="I351" s="1">
        <v>0</v>
      </c>
      <c r="J351" s="2">
        <v>15054.4</v>
      </c>
      <c r="K351" s="2" t="str">
        <f>+VLOOKUP(A351,[1]AGOSTO!A$3:M$457,13,)</f>
        <v>M</v>
      </c>
      <c r="L351" s="6" t="str">
        <f>+VLOOKUP(A351,[1]AGOSTO!A$3:N$457,14,)</f>
        <v>SII</v>
      </c>
      <c r="M351"/>
    </row>
    <row r="352" spans="1:13" x14ac:dyDescent="0.25">
      <c r="A352" s="1" t="s">
        <v>284</v>
      </c>
      <c r="B352" s="1" t="s">
        <v>168</v>
      </c>
      <c r="C352" s="1" t="s">
        <v>274</v>
      </c>
      <c r="D352" s="1" t="s">
        <v>441</v>
      </c>
      <c r="E352" s="2">
        <v>16000</v>
      </c>
      <c r="F352" s="1">
        <v>459.2</v>
      </c>
      <c r="G352" s="1">
        <v>0</v>
      </c>
      <c r="H352" s="1">
        <v>486.4</v>
      </c>
      <c r="I352" s="1">
        <v>0</v>
      </c>
      <c r="J352" s="2">
        <v>15054.4</v>
      </c>
      <c r="K352" s="2" t="str">
        <f>+VLOOKUP(A352,[1]AGOSTO!A$3:M$457,13,)</f>
        <v>M</v>
      </c>
      <c r="L352" s="6" t="str">
        <f>+VLOOKUP(A352,[1]AGOSTO!A$3:N$457,14,)</f>
        <v>SII</v>
      </c>
      <c r="M352"/>
    </row>
    <row r="353" spans="1:13" x14ac:dyDescent="0.25">
      <c r="A353" s="1" t="s">
        <v>623</v>
      </c>
      <c r="B353" s="1" t="s">
        <v>494</v>
      </c>
      <c r="C353" s="1" t="s">
        <v>274</v>
      </c>
      <c r="D353" s="1" t="s">
        <v>441</v>
      </c>
      <c r="E353" s="2">
        <v>16000</v>
      </c>
      <c r="F353" s="1">
        <v>459.2</v>
      </c>
      <c r="G353" s="1">
        <v>0</v>
      </c>
      <c r="H353" s="1">
        <v>486.4</v>
      </c>
      <c r="I353" s="1">
        <v>0</v>
      </c>
      <c r="J353" s="2">
        <v>15054.4</v>
      </c>
      <c r="K353" s="2" t="s">
        <v>440</v>
      </c>
      <c r="L353" s="6" t="s">
        <v>631</v>
      </c>
      <c r="M353"/>
    </row>
    <row r="354" spans="1:13" x14ac:dyDescent="0.25">
      <c r="A354" s="1" t="s">
        <v>290</v>
      </c>
      <c r="B354" s="1" t="s">
        <v>168</v>
      </c>
      <c r="C354" s="1" t="s">
        <v>274</v>
      </c>
      <c r="D354" s="1" t="s">
        <v>441</v>
      </c>
      <c r="E354" s="2">
        <v>16000</v>
      </c>
      <c r="F354" s="1">
        <v>459.2</v>
      </c>
      <c r="G354" s="1">
        <v>0</v>
      </c>
      <c r="H354" s="1">
        <v>486.4</v>
      </c>
      <c r="I354" s="1">
        <v>0</v>
      </c>
      <c r="J354" s="2">
        <v>15054.4</v>
      </c>
      <c r="K354" s="2" t="str">
        <f>+VLOOKUP(A354,[1]AGOSTO!A$3:M$457,13,)</f>
        <v>M</v>
      </c>
      <c r="L354" s="6" t="str">
        <f>+VLOOKUP(A354,[1]AGOSTO!A$3:N$457,14,)</f>
        <v>SII</v>
      </c>
      <c r="M354"/>
    </row>
    <row r="355" spans="1:13" x14ac:dyDescent="0.25">
      <c r="A355" s="1" t="s">
        <v>282</v>
      </c>
      <c r="B355" s="1" t="s">
        <v>8</v>
      </c>
      <c r="C355" s="1" t="s">
        <v>274</v>
      </c>
      <c r="D355" s="1" t="s">
        <v>441</v>
      </c>
      <c r="E355" s="2">
        <v>40000</v>
      </c>
      <c r="F355" s="2">
        <v>1148</v>
      </c>
      <c r="G355" s="1">
        <v>442.65</v>
      </c>
      <c r="H355" s="2">
        <v>1216</v>
      </c>
      <c r="I355" s="1">
        <v>0</v>
      </c>
      <c r="J355" s="2">
        <v>37193.35</v>
      </c>
      <c r="K355" s="2" t="str">
        <f>+VLOOKUP(A355,[1]AGOSTO!A$3:M$457,13,)</f>
        <v>F</v>
      </c>
      <c r="L355" s="6" t="str">
        <f>+VLOOKUP(A355,[1]AGOSTO!A$3:N$457,14,)</f>
        <v>SII</v>
      </c>
      <c r="M355"/>
    </row>
    <row r="356" spans="1:13" x14ac:dyDescent="0.25">
      <c r="A356" s="1" t="s">
        <v>291</v>
      </c>
      <c r="B356" s="1" t="s">
        <v>114</v>
      </c>
      <c r="C356" s="1" t="s">
        <v>274</v>
      </c>
      <c r="D356" s="1" t="s">
        <v>441</v>
      </c>
      <c r="E356" s="2">
        <v>16000</v>
      </c>
      <c r="F356" s="1">
        <v>459.2</v>
      </c>
      <c r="G356" s="1">
        <v>0</v>
      </c>
      <c r="H356" s="1">
        <v>486.4</v>
      </c>
      <c r="I356" s="1">
        <v>0</v>
      </c>
      <c r="J356" s="2">
        <v>15054.4</v>
      </c>
      <c r="K356" s="2" t="str">
        <f>+VLOOKUP(A356,[1]AGOSTO!A$3:M$457,13,)</f>
        <v>M</v>
      </c>
      <c r="L356" s="6" t="str">
        <f>+VLOOKUP(A356,[1]AGOSTO!A$3:N$457,14,)</f>
        <v>SII</v>
      </c>
      <c r="M356"/>
    </row>
    <row r="357" spans="1:13" x14ac:dyDescent="0.25">
      <c r="A357" s="1" t="s">
        <v>289</v>
      </c>
      <c r="B357" s="1" t="s">
        <v>168</v>
      </c>
      <c r="C357" s="1" t="s">
        <v>274</v>
      </c>
      <c r="D357" s="1" t="s">
        <v>441</v>
      </c>
      <c r="E357" s="2">
        <v>16000</v>
      </c>
      <c r="F357" s="1">
        <v>459.2</v>
      </c>
      <c r="G357" s="1">
        <v>0</v>
      </c>
      <c r="H357" s="1">
        <v>486.4</v>
      </c>
      <c r="I357" s="1">
        <v>0</v>
      </c>
      <c r="J357" s="2">
        <v>15054.4</v>
      </c>
      <c r="K357" s="2" t="str">
        <f>+VLOOKUP(A357,[1]AGOSTO!A$3:M$457,13,)</f>
        <v>M</v>
      </c>
      <c r="L357" s="6" t="str">
        <f>+VLOOKUP(A357,[1]AGOSTO!A$3:N$457,14,)</f>
        <v>SII</v>
      </c>
      <c r="M357"/>
    </row>
    <row r="358" spans="1:13" x14ac:dyDescent="0.25">
      <c r="A358" s="1" t="s">
        <v>286</v>
      </c>
      <c r="B358" s="1" t="s">
        <v>114</v>
      </c>
      <c r="C358" s="1" t="s">
        <v>274</v>
      </c>
      <c r="D358" s="1" t="s">
        <v>441</v>
      </c>
      <c r="E358" s="2">
        <v>16000</v>
      </c>
      <c r="F358" s="1">
        <v>459.2</v>
      </c>
      <c r="G358" s="1">
        <v>0</v>
      </c>
      <c r="H358" s="1">
        <v>486.4</v>
      </c>
      <c r="I358" s="1">
        <v>0</v>
      </c>
      <c r="J358" s="2">
        <v>15054.4</v>
      </c>
      <c r="K358" s="2" t="str">
        <f>+VLOOKUP(A358,[1]AGOSTO!A$3:M$457,13,)</f>
        <v>M</v>
      </c>
      <c r="L358" s="6" t="str">
        <f>+VLOOKUP(A358,[1]AGOSTO!A$3:N$457,14,)</f>
        <v>SII</v>
      </c>
      <c r="M358"/>
    </row>
    <row r="359" spans="1:13" x14ac:dyDescent="0.25">
      <c r="A359" s="1" t="s">
        <v>280</v>
      </c>
      <c r="B359" s="1" t="s">
        <v>168</v>
      </c>
      <c r="C359" s="1" t="s">
        <v>274</v>
      </c>
      <c r="D359" s="1" t="s">
        <v>441</v>
      </c>
      <c r="E359" s="2">
        <v>16000</v>
      </c>
      <c r="F359" s="1">
        <v>459.2</v>
      </c>
      <c r="G359" s="1">
        <v>0</v>
      </c>
      <c r="H359" s="1">
        <v>486.4</v>
      </c>
      <c r="I359" s="1">
        <v>0</v>
      </c>
      <c r="J359" s="2">
        <v>15054.4</v>
      </c>
      <c r="K359" s="2" t="str">
        <f>+VLOOKUP(A359,[1]AGOSTO!A$3:M$457,13,)</f>
        <v>M</v>
      </c>
      <c r="L359" s="6" t="str">
        <f>+VLOOKUP(A359,[1]AGOSTO!A$3:N$457,14,)</f>
        <v>SII</v>
      </c>
      <c r="M359"/>
    </row>
    <row r="360" spans="1:13" x14ac:dyDescent="0.25">
      <c r="A360" s="1" t="s">
        <v>278</v>
      </c>
      <c r="B360" s="1" t="s">
        <v>467</v>
      </c>
      <c r="C360" s="1" t="s">
        <v>274</v>
      </c>
      <c r="D360" s="1" t="s">
        <v>439</v>
      </c>
      <c r="E360" s="2">
        <v>85000</v>
      </c>
      <c r="F360" s="2">
        <v>2439.5</v>
      </c>
      <c r="G360" s="2">
        <v>8576.99</v>
      </c>
      <c r="H360" s="2">
        <v>2584</v>
      </c>
      <c r="I360" s="1">
        <v>0</v>
      </c>
      <c r="J360" s="2">
        <v>71399.509999999995</v>
      </c>
      <c r="K360" s="2" t="str">
        <f>+VLOOKUP(A360,[1]AGOSTO!A$3:M$457,13,)</f>
        <v>F</v>
      </c>
      <c r="L360" s="6" t="str">
        <f>+VLOOKUP(A360,[1]AGOSTO!A$3:N$457,14,)</f>
        <v>SII</v>
      </c>
      <c r="M360"/>
    </row>
    <row r="361" spans="1:13" x14ac:dyDescent="0.25">
      <c r="A361" s="1" t="s">
        <v>293</v>
      </c>
      <c r="B361" s="1" t="s">
        <v>485</v>
      </c>
      <c r="C361" s="1" t="s">
        <v>274</v>
      </c>
      <c r="D361" s="1" t="s">
        <v>441</v>
      </c>
      <c r="E361" s="2">
        <v>30000</v>
      </c>
      <c r="F361" s="1">
        <v>861</v>
      </c>
      <c r="G361" s="1">
        <v>0</v>
      </c>
      <c r="H361" s="1">
        <v>912</v>
      </c>
      <c r="I361" s="1">
        <v>0</v>
      </c>
      <c r="J361" s="2">
        <v>28227</v>
      </c>
      <c r="K361" s="2" t="str">
        <f>+VLOOKUP(A361,[1]AGOSTO!A$3:M$457,13,)</f>
        <v>M</v>
      </c>
      <c r="L361" s="6" t="str">
        <f>+VLOOKUP(A361,[1]AGOSTO!A$3:N$457,14,)</f>
        <v>SII</v>
      </c>
      <c r="M361"/>
    </row>
    <row r="362" spans="1:13" x14ac:dyDescent="0.25">
      <c r="A362" s="1" t="s">
        <v>277</v>
      </c>
      <c r="B362" s="1" t="s">
        <v>7</v>
      </c>
      <c r="C362" s="1" t="s">
        <v>274</v>
      </c>
      <c r="D362" s="1" t="s">
        <v>441</v>
      </c>
      <c r="E362" s="2">
        <v>25000</v>
      </c>
      <c r="F362" s="1">
        <v>717.5</v>
      </c>
      <c r="G362" s="1">
        <v>0</v>
      </c>
      <c r="H362" s="1">
        <v>760</v>
      </c>
      <c r="I362" s="1">
        <v>0</v>
      </c>
      <c r="J362" s="2">
        <v>23522.5</v>
      </c>
      <c r="K362" s="2" t="str">
        <f>+VLOOKUP(A362,[1]AGOSTO!A$3:M$457,13,)</f>
        <v>F</v>
      </c>
      <c r="L362" s="6" t="str">
        <f>+VLOOKUP(A362,[1]AGOSTO!A$3:N$457,14,)</f>
        <v>SII</v>
      </c>
      <c r="M362"/>
    </row>
    <row r="363" spans="1:13" x14ac:dyDescent="0.25">
      <c r="A363" s="1" t="s">
        <v>275</v>
      </c>
      <c r="B363" s="1" t="s">
        <v>147</v>
      </c>
      <c r="C363" s="1" t="s">
        <v>274</v>
      </c>
      <c r="D363" s="1" t="s">
        <v>441</v>
      </c>
      <c r="E363" s="2">
        <v>16000</v>
      </c>
      <c r="F363" s="1">
        <v>459.2</v>
      </c>
      <c r="G363" s="1">
        <v>0</v>
      </c>
      <c r="H363" s="1">
        <v>486.4</v>
      </c>
      <c r="I363" s="2">
        <v>3430.92</v>
      </c>
      <c r="J363" s="2">
        <v>11623.48</v>
      </c>
      <c r="K363" s="2" t="str">
        <f>+VLOOKUP(A363,[1]AGOSTO!A$3:M$457,13,)</f>
        <v>F</v>
      </c>
      <c r="L363" s="6" t="str">
        <f>+VLOOKUP(A363,[1]AGOSTO!A$3:N$457,14,)</f>
        <v>SII</v>
      </c>
      <c r="M363"/>
    </row>
    <row r="364" spans="1:13" x14ac:dyDescent="0.25">
      <c r="A364" s="1" t="s">
        <v>298</v>
      </c>
      <c r="B364" s="1" t="s">
        <v>114</v>
      </c>
      <c r="C364" s="1" t="s">
        <v>294</v>
      </c>
      <c r="D364" s="1" t="s">
        <v>441</v>
      </c>
      <c r="E364" s="2">
        <v>10000</v>
      </c>
      <c r="F364" s="1">
        <v>287</v>
      </c>
      <c r="G364" s="1">
        <v>0</v>
      </c>
      <c r="H364" s="1">
        <v>304</v>
      </c>
      <c r="I364" s="1">
        <v>0</v>
      </c>
      <c r="J364" s="2">
        <v>9409</v>
      </c>
      <c r="K364" s="2" t="str">
        <f>+VLOOKUP(A364,[1]AGOSTO!A$3:M$457,13,)</f>
        <v>M</v>
      </c>
      <c r="L364" s="6" t="str">
        <f>+VLOOKUP(A364,[1]AGOSTO!A$3:N$457,14,)</f>
        <v>SIJ</v>
      </c>
      <c r="M364"/>
    </row>
    <row r="365" spans="1:13" x14ac:dyDescent="0.25">
      <c r="A365" s="1" t="s">
        <v>300</v>
      </c>
      <c r="B365" s="1" t="s">
        <v>114</v>
      </c>
      <c r="C365" s="1" t="s">
        <v>294</v>
      </c>
      <c r="D365" s="1" t="s">
        <v>441</v>
      </c>
      <c r="E365" s="2">
        <v>10000</v>
      </c>
      <c r="F365" s="1">
        <v>287</v>
      </c>
      <c r="G365" s="1">
        <v>0</v>
      </c>
      <c r="H365" s="1">
        <v>304</v>
      </c>
      <c r="I365" s="1">
        <v>0</v>
      </c>
      <c r="J365" s="2">
        <v>9409</v>
      </c>
      <c r="K365" s="2" t="str">
        <f>+VLOOKUP(A365,[1]AGOSTO!A$3:M$457,13,)</f>
        <v>M</v>
      </c>
      <c r="L365" s="6" t="str">
        <f>+VLOOKUP(A365,[1]AGOSTO!A$3:N$457,14,)</f>
        <v>SIJ</v>
      </c>
      <c r="M365"/>
    </row>
    <row r="366" spans="1:13" x14ac:dyDescent="0.25">
      <c r="A366" s="1" t="s">
        <v>308</v>
      </c>
      <c r="B366" s="1" t="s">
        <v>499</v>
      </c>
      <c r="C366" s="1" t="s">
        <v>294</v>
      </c>
      <c r="D366" s="1" t="s">
        <v>441</v>
      </c>
      <c r="E366" s="2">
        <v>15000</v>
      </c>
      <c r="F366" s="1">
        <v>430.5</v>
      </c>
      <c r="G366" s="1">
        <v>0</v>
      </c>
      <c r="H366" s="1">
        <v>456</v>
      </c>
      <c r="I366" s="1">
        <v>0</v>
      </c>
      <c r="J366" s="2">
        <v>14113.5</v>
      </c>
      <c r="K366" s="2" t="str">
        <f>+VLOOKUP(A366,[1]AGOSTO!A$3:M$457,13,)</f>
        <v>F</v>
      </c>
      <c r="L366" s="6" t="str">
        <f>+VLOOKUP(A366,[1]AGOSTO!A$3:N$457,14,)</f>
        <v>SIJ</v>
      </c>
      <c r="M366"/>
    </row>
    <row r="367" spans="1:13" x14ac:dyDescent="0.25">
      <c r="A367" s="1" t="s">
        <v>497</v>
      </c>
      <c r="B367" s="1" t="s">
        <v>168</v>
      </c>
      <c r="C367" s="1" t="s">
        <v>294</v>
      </c>
      <c r="D367" s="1" t="s">
        <v>441</v>
      </c>
      <c r="E367" s="2">
        <v>12000</v>
      </c>
      <c r="F367" s="1">
        <v>344.4</v>
      </c>
      <c r="G367" s="1">
        <v>0</v>
      </c>
      <c r="H367" s="1">
        <v>364.8</v>
      </c>
      <c r="I367" s="1">
        <v>0</v>
      </c>
      <c r="J367" s="2">
        <v>11290.8</v>
      </c>
      <c r="K367" s="2" t="str">
        <f>+VLOOKUP(A367,[1]AGOSTO!A$3:M$457,13,)</f>
        <v>M</v>
      </c>
      <c r="L367" s="6" t="str">
        <f>+VLOOKUP(A367,[1]AGOSTO!A$3:N$457,14,)</f>
        <v>SIJ</v>
      </c>
      <c r="M367"/>
    </row>
    <row r="368" spans="1:13" x14ac:dyDescent="0.25">
      <c r="A368" s="1" t="s">
        <v>301</v>
      </c>
      <c r="B368" s="1" t="s">
        <v>114</v>
      </c>
      <c r="C368" s="1" t="s">
        <v>294</v>
      </c>
      <c r="D368" s="1" t="s">
        <v>441</v>
      </c>
      <c r="E368" s="2">
        <v>10000</v>
      </c>
      <c r="F368" s="1">
        <v>287</v>
      </c>
      <c r="G368" s="1">
        <v>0</v>
      </c>
      <c r="H368" s="1">
        <v>304</v>
      </c>
      <c r="I368" s="2">
        <v>2000</v>
      </c>
      <c r="J368" s="2">
        <v>7409</v>
      </c>
      <c r="K368" s="2" t="str">
        <f>+VLOOKUP(A368,[1]AGOSTO!A$3:M$457,13,)</f>
        <v>M</v>
      </c>
      <c r="L368" s="6" t="str">
        <f>+VLOOKUP(A368,[1]AGOSTO!A$3:N$457,14,)</f>
        <v>SIJ</v>
      </c>
      <c r="M368"/>
    </row>
    <row r="369" spans="1:13" x14ac:dyDescent="0.25">
      <c r="A369" s="1" t="s">
        <v>297</v>
      </c>
      <c r="B369" s="1" t="s">
        <v>114</v>
      </c>
      <c r="C369" s="1" t="s">
        <v>294</v>
      </c>
      <c r="D369" s="1" t="s">
        <v>441</v>
      </c>
      <c r="E369" s="2">
        <v>10000</v>
      </c>
      <c r="F369" s="1">
        <v>287</v>
      </c>
      <c r="G369" s="1">
        <v>0</v>
      </c>
      <c r="H369" s="1">
        <v>304</v>
      </c>
      <c r="I369" s="1">
        <v>0</v>
      </c>
      <c r="J369" s="2">
        <v>9409</v>
      </c>
      <c r="K369" s="2" t="str">
        <f>+VLOOKUP(A369,[1]AGOSTO!A$3:M$457,13,)</f>
        <v>M</v>
      </c>
      <c r="L369" s="6" t="str">
        <f>+VLOOKUP(A369,[1]AGOSTO!A$3:N$457,14,)</f>
        <v>SIJ</v>
      </c>
      <c r="M369"/>
    </row>
    <row r="370" spans="1:13" x14ac:dyDescent="0.25">
      <c r="A370" s="1" t="s">
        <v>304</v>
      </c>
      <c r="B370" s="1" t="s">
        <v>145</v>
      </c>
      <c r="C370" s="1" t="s">
        <v>294</v>
      </c>
      <c r="D370" s="1" t="s">
        <v>441</v>
      </c>
      <c r="E370" s="2">
        <v>12000</v>
      </c>
      <c r="F370" s="1">
        <v>344.4</v>
      </c>
      <c r="G370" s="1">
        <v>0</v>
      </c>
      <c r="H370" s="1">
        <v>364.8</v>
      </c>
      <c r="I370" s="1">
        <v>0</v>
      </c>
      <c r="J370" s="2">
        <v>11290.8</v>
      </c>
      <c r="K370" s="2" t="str">
        <f>+VLOOKUP(A370,[1]AGOSTO!A$3:M$457,13,)</f>
        <v>M</v>
      </c>
      <c r="L370" s="6" t="str">
        <f>+VLOOKUP(A370,[1]AGOSTO!A$3:N$457,14,)</f>
        <v>SIJ</v>
      </c>
      <c r="M370"/>
    </row>
    <row r="371" spans="1:13" x14ac:dyDescent="0.25">
      <c r="A371" s="1" t="s">
        <v>305</v>
      </c>
      <c r="B371" s="1" t="s">
        <v>8</v>
      </c>
      <c r="C371" s="1" t="s">
        <v>294</v>
      </c>
      <c r="D371" s="1" t="s">
        <v>441</v>
      </c>
      <c r="E371" s="2">
        <v>18000</v>
      </c>
      <c r="F371" s="1">
        <v>516.6</v>
      </c>
      <c r="G371" s="1">
        <v>0</v>
      </c>
      <c r="H371" s="1">
        <v>547.20000000000005</v>
      </c>
      <c r="I371" s="1">
        <v>0</v>
      </c>
      <c r="J371" s="2">
        <v>16936.2</v>
      </c>
      <c r="K371" s="2" t="str">
        <f>+VLOOKUP(A371,[1]AGOSTO!A$3:M$457,13,)</f>
        <v>F</v>
      </c>
      <c r="L371" s="6" t="str">
        <f>+VLOOKUP(A371,[1]AGOSTO!A$3:N$457,14,)</f>
        <v>SIJ</v>
      </c>
      <c r="M371"/>
    </row>
    <row r="372" spans="1:13" x14ac:dyDescent="0.25">
      <c r="A372" s="1" t="s">
        <v>303</v>
      </c>
      <c r="B372" s="1" t="s">
        <v>90</v>
      </c>
      <c r="C372" s="1" t="s">
        <v>294</v>
      </c>
      <c r="D372" s="1" t="s">
        <v>441</v>
      </c>
      <c r="E372" s="2">
        <v>14000</v>
      </c>
      <c r="F372" s="1">
        <v>401.8</v>
      </c>
      <c r="G372" s="1">
        <v>0</v>
      </c>
      <c r="H372" s="1">
        <v>425.6</v>
      </c>
      <c r="I372" s="1">
        <v>159.6</v>
      </c>
      <c r="J372" s="2">
        <v>13013</v>
      </c>
      <c r="K372" s="2" t="str">
        <f>+VLOOKUP(A372,[1]AGOSTO!A$3:M$457,13,)</f>
        <v>M</v>
      </c>
      <c r="L372" s="6" t="str">
        <f>+VLOOKUP(A372,[1]AGOSTO!A$3:N$457,14,)</f>
        <v>SIJ</v>
      </c>
      <c r="M372"/>
    </row>
    <row r="373" spans="1:13" x14ac:dyDescent="0.25">
      <c r="A373" s="1" t="s">
        <v>306</v>
      </c>
      <c r="B373" s="1" t="s">
        <v>147</v>
      </c>
      <c r="C373" s="1" t="s">
        <v>294</v>
      </c>
      <c r="D373" s="1" t="s">
        <v>441</v>
      </c>
      <c r="E373" s="2">
        <v>12000</v>
      </c>
      <c r="F373" s="1">
        <v>344.4</v>
      </c>
      <c r="G373" s="1">
        <v>0</v>
      </c>
      <c r="H373" s="1">
        <v>364.8</v>
      </c>
      <c r="I373" s="1">
        <v>0</v>
      </c>
      <c r="J373" s="2">
        <v>11290.8</v>
      </c>
      <c r="K373" s="2" t="str">
        <f>+VLOOKUP(A373,[1]AGOSTO!A$3:M$457,13,)</f>
        <v>F</v>
      </c>
      <c r="L373" s="6" t="str">
        <f>+VLOOKUP(A373,[1]AGOSTO!A$3:N$457,14,)</f>
        <v>SIJ</v>
      </c>
      <c r="M373"/>
    </row>
    <row r="374" spans="1:13" x14ac:dyDescent="0.25">
      <c r="A374" s="1" t="s">
        <v>302</v>
      </c>
      <c r="B374" s="1" t="s">
        <v>493</v>
      </c>
      <c r="C374" s="1" t="s">
        <v>294</v>
      </c>
      <c r="D374" s="1" t="s">
        <v>439</v>
      </c>
      <c r="E374" s="2">
        <v>25000</v>
      </c>
      <c r="F374" s="1">
        <v>717.5</v>
      </c>
      <c r="G374" s="1">
        <v>0</v>
      </c>
      <c r="H374" s="1">
        <v>760</v>
      </c>
      <c r="I374" s="1">
        <v>0</v>
      </c>
      <c r="J374" s="2">
        <v>23522.5</v>
      </c>
      <c r="K374" s="2" t="str">
        <f>+VLOOKUP(A374,[1]AGOSTO!A$3:M$457,13,)</f>
        <v>M</v>
      </c>
      <c r="L374" s="6" t="str">
        <f>+VLOOKUP(A374,[1]AGOSTO!A$3:N$457,14,)</f>
        <v>SIJ</v>
      </c>
      <c r="M374"/>
    </row>
    <row r="375" spans="1:13" x14ac:dyDescent="0.25">
      <c r="A375" s="1" t="s">
        <v>295</v>
      </c>
      <c r="B375" s="1" t="s">
        <v>487</v>
      </c>
      <c r="C375" s="1" t="s">
        <v>294</v>
      </c>
      <c r="D375" s="1" t="s">
        <v>441</v>
      </c>
      <c r="E375" s="2">
        <v>10000</v>
      </c>
      <c r="F375" s="1">
        <v>287</v>
      </c>
      <c r="G375" s="1">
        <v>0</v>
      </c>
      <c r="H375" s="1">
        <v>304</v>
      </c>
      <c r="I375" s="1">
        <v>0</v>
      </c>
      <c r="J375" s="2">
        <v>9409</v>
      </c>
      <c r="K375" s="2" t="str">
        <f>+VLOOKUP(A375,[1]AGOSTO!A$3:M$457,13,)</f>
        <v>M</v>
      </c>
      <c r="L375" s="6" t="str">
        <f>+VLOOKUP(A375,[1]AGOSTO!A$3:N$457,14,)</f>
        <v>SIJ</v>
      </c>
      <c r="M375"/>
    </row>
    <row r="376" spans="1:13" x14ac:dyDescent="0.25">
      <c r="A376" s="1" t="s">
        <v>307</v>
      </c>
      <c r="B376" s="1" t="s">
        <v>147</v>
      </c>
      <c r="C376" s="1" t="s">
        <v>294</v>
      </c>
      <c r="D376" s="1" t="s">
        <v>441</v>
      </c>
      <c r="E376" s="2">
        <v>12000</v>
      </c>
      <c r="F376" s="1">
        <v>344.4</v>
      </c>
      <c r="G376" s="1">
        <v>0</v>
      </c>
      <c r="H376" s="1">
        <v>364.8</v>
      </c>
      <c r="I376" s="1">
        <v>0</v>
      </c>
      <c r="J376" s="2">
        <v>11290.8</v>
      </c>
      <c r="K376" s="2" t="str">
        <f>+VLOOKUP(A376,[1]AGOSTO!A$3:M$457,13,)</f>
        <v>F</v>
      </c>
      <c r="L376" s="6" t="str">
        <f>+VLOOKUP(A376,[1]AGOSTO!A$3:N$457,14,)</f>
        <v>SIJ</v>
      </c>
      <c r="M376"/>
    </row>
    <row r="377" spans="1:13" x14ac:dyDescent="0.25">
      <c r="A377" s="1" t="s">
        <v>299</v>
      </c>
      <c r="B377" s="1" t="s">
        <v>487</v>
      </c>
      <c r="C377" s="1" t="s">
        <v>294</v>
      </c>
      <c r="D377" s="1" t="s">
        <v>441</v>
      </c>
      <c r="E377" s="2">
        <v>10000</v>
      </c>
      <c r="F377" s="1">
        <v>287</v>
      </c>
      <c r="G377" s="1">
        <v>0</v>
      </c>
      <c r="H377" s="1">
        <v>304</v>
      </c>
      <c r="I377" s="1">
        <v>0</v>
      </c>
      <c r="J377" s="2">
        <v>9409</v>
      </c>
      <c r="K377" s="2" t="str">
        <f>+VLOOKUP(A377,[1]AGOSTO!A$3:M$457,13,)</f>
        <v>M</v>
      </c>
      <c r="L377" s="6" t="str">
        <f>+VLOOKUP(A377,[1]AGOSTO!A$3:N$457,14,)</f>
        <v>SIJ</v>
      </c>
      <c r="M377"/>
    </row>
    <row r="378" spans="1:13" x14ac:dyDescent="0.25">
      <c r="A378" s="1" t="s">
        <v>296</v>
      </c>
      <c r="B378" s="1" t="s">
        <v>114</v>
      </c>
      <c r="C378" s="1" t="s">
        <v>294</v>
      </c>
      <c r="D378" s="1" t="s">
        <v>441</v>
      </c>
      <c r="E378" s="2">
        <v>10000</v>
      </c>
      <c r="F378" s="1">
        <v>287</v>
      </c>
      <c r="G378" s="1">
        <v>0</v>
      </c>
      <c r="H378" s="1">
        <v>304</v>
      </c>
      <c r="I378" s="1">
        <v>0</v>
      </c>
      <c r="J378" s="2">
        <v>9409</v>
      </c>
      <c r="K378" s="2" t="str">
        <f>+VLOOKUP(A378,[1]AGOSTO!A$3:M$457,13,)</f>
        <v>M</v>
      </c>
      <c r="L378" s="6" t="str">
        <f>+VLOOKUP(A378,[1]AGOSTO!A$3:N$457,14,)</f>
        <v>SIJ</v>
      </c>
      <c r="M378"/>
    </row>
    <row r="379" spans="1:13" x14ac:dyDescent="0.25">
      <c r="A379" s="1" t="s">
        <v>314</v>
      </c>
      <c r="B379" s="1" t="s">
        <v>114</v>
      </c>
      <c r="C379" s="1" t="s">
        <v>309</v>
      </c>
      <c r="D379" s="1" t="s">
        <v>441</v>
      </c>
      <c r="E379" s="2">
        <v>12000</v>
      </c>
      <c r="F379" s="1">
        <v>344.4</v>
      </c>
      <c r="G379" s="1">
        <v>0</v>
      </c>
      <c r="H379" s="1">
        <v>364.8</v>
      </c>
      <c r="I379" s="1">
        <v>0</v>
      </c>
      <c r="J379" s="2">
        <v>11290.8</v>
      </c>
      <c r="K379" s="2" t="str">
        <f>+VLOOKUP(A379,[1]AGOSTO!A$3:M$457,13,)</f>
        <v>M</v>
      </c>
      <c r="L379" s="6" t="str">
        <f>+VLOOKUP(A379,[1]AGOSTO!A$3:N$457,14,)</f>
        <v>SIK</v>
      </c>
      <c r="M379"/>
    </row>
    <row r="380" spans="1:13" x14ac:dyDescent="0.25">
      <c r="A380" s="1" t="s">
        <v>310</v>
      </c>
      <c r="B380" s="1" t="s">
        <v>114</v>
      </c>
      <c r="C380" s="1" t="s">
        <v>309</v>
      </c>
      <c r="D380" s="1" t="s">
        <v>441</v>
      </c>
      <c r="E380" s="2">
        <v>10000</v>
      </c>
      <c r="F380" s="1">
        <v>287</v>
      </c>
      <c r="G380" s="1">
        <v>0</v>
      </c>
      <c r="H380" s="1">
        <v>304</v>
      </c>
      <c r="I380" s="1">
        <v>0</v>
      </c>
      <c r="J380" s="2">
        <v>9409</v>
      </c>
      <c r="K380" s="2" t="str">
        <f>+VLOOKUP(A380,[1]AGOSTO!A$3:M$457,13,)</f>
        <v>M</v>
      </c>
      <c r="L380" s="6" t="str">
        <f>+VLOOKUP(A380,[1]AGOSTO!A$3:N$457,14,)</f>
        <v>SIK</v>
      </c>
      <c r="M380"/>
    </row>
    <row r="381" spans="1:13" x14ac:dyDescent="0.25">
      <c r="A381" s="1" t="s">
        <v>543</v>
      </c>
      <c r="B381" s="1" t="s">
        <v>487</v>
      </c>
      <c r="C381" s="1" t="s">
        <v>309</v>
      </c>
      <c r="D381" s="1" t="s">
        <v>441</v>
      </c>
      <c r="E381" s="2">
        <v>10000</v>
      </c>
      <c r="F381" s="1">
        <v>287</v>
      </c>
      <c r="G381" s="1">
        <v>0</v>
      </c>
      <c r="H381" s="1">
        <v>304</v>
      </c>
      <c r="I381" s="1">
        <v>0</v>
      </c>
      <c r="J381" s="2">
        <v>9409</v>
      </c>
      <c r="K381" s="2" t="str">
        <f>+VLOOKUP(A381,[1]AGOSTO!A$3:M$457,13,)</f>
        <v>M</v>
      </c>
      <c r="L381" s="6" t="str">
        <f>+VLOOKUP(A381,[1]AGOSTO!A$3:N$457,14,)</f>
        <v>SIK</v>
      </c>
      <c r="M381"/>
    </row>
    <row r="382" spans="1:13" x14ac:dyDescent="0.25">
      <c r="A382" s="1" t="s">
        <v>315</v>
      </c>
      <c r="B382" s="1" t="s">
        <v>485</v>
      </c>
      <c r="C382" s="1" t="s">
        <v>309</v>
      </c>
      <c r="D382" s="1" t="s">
        <v>439</v>
      </c>
      <c r="E382" s="2">
        <v>26000</v>
      </c>
      <c r="F382" s="1">
        <v>746.2</v>
      </c>
      <c r="G382" s="1">
        <v>0</v>
      </c>
      <c r="H382" s="1">
        <v>790.4</v>
      </c>
      <c r="I382" s="1">
        <v>0</v>
      </c>
      <c r="J382" s="2">
        <v>24463.4</v>
      </c>
      <c r="K382" s="2" t="str">
        <f>+VLOOKUP(A382,[1]AGOSTO!A$3:M$457,13,)</f>
        <v>M</v>
      </c>
      <c r="L382" s="6" t="str">
        <f>+VLOOKUP(A382,[1]AGOSTO!A$3:N$457,14,)</f>
        <v>SIK</v>
      </c>
      <c r="M382"/>
    </row>
    <row r="383" spans="1:13" x14ac:dyDescent="0.25">
      <c r="A383" s="1" t="s">
        <v>312</v>
      </c>
      <c r="B383" s="1" t="s">
        <v>203</v>
      </c>
      <c r="C383" s="1" t="s">
        <v>309</v>
      </c>
      <c r="D383" s="1" t="s">
        <v>441</v>
      </c>
      <c r="E383" s="2">
        <v>22000</v>
      </c>
      <c r="F383" s="1">
        <v>631.4</v>
      </c>
      <c r="G383" s="1">
        <v>0</v>
      </c>
      <c r="H383" s="1">
        <v>668.8</v>
      </c>
      <c r="I383" s="2">
        <v>2673.08</v>
      </c>
      <c r="J383" s="2">
        <v>18026.72</v>
      </c>
      <c r="K383" s="2" t="str">
        <f>+VLOOKUP(A383,[1]AGOSTO!A$3:M$457,13,)</f>
        <v>F</v>
      </c>
      <c r="L383" s="6" t="str">
        <f>+VLOOKUP(A383,[1]AGOSTO!A$3:N$457,14,)</f>
        <v>SIK</v>
      </c>
      <c r="M383"/>
    </row>
    <row r="384" spans="1:13" x14ac:dyDescent="0.25">
      <c r="A384" s="1" t="s">
        <v>541</v>
      </c>
      <c r="B384" s="1" t="s">
        <v>114</v>
      </c>
      <c r="C384" s="1" t="s">
        <v>309</v>
      </c>
      <c r="D384" s="1" t="s">
        <v>441</v>
      </c>
      <c r="E384" s="2">
        <v>12000</v>
      </c>
      <c r="F384" s="1">
        <v>344.4</v>
      </c>
      <c r="G384" s="1">
        <v>0</v>
      </c>
      <c r="H384" s="1">
        <v>364.8</v>
      </c>
      <c r="I384" s="1">
        <v>500</v>
      </c>
      <c r="J384" s="2">
        <v>10790.8</v>
      </c>
      <c r="K384" s="2" t="str">
        <f>+VLOOKUP(A384,[1]AGOSTO!A$3:M$457,13,)</f>
        <v>M</v>
      </c>
      <c r="L384" s="6" t="str">
        <f>+VLOOKUP(A384,[1]AGOSTO!A$3:N$457,14,)</f>
        <v>SIK</v>
      </c>
      <c r="M384"/>
    </row>
    <row r="385" spans="1:13" x14ac:dyDescent="0.25">
      <c r="A385" s="1" t="s">
        <v>317</v>
      </c>
      <c r="B385" s="1" t="s">
        <v>10</v>
      </c>
      <c r="C385" s="1" t="s">
        <v>309</v>
      </c>
      <c r="D385" s="1" t="s">
        <v>441</v>
      </c>
      <c r="E385" s="2">
        <v>18000</v>
      </c>
      <c r="F385" s="1">
        <v>516.6</v>
      </c>
      <c r="G385" s="1">
        <v>0</v>
      </c>
      <c r="H385" s="1">
        <v>547.20000000000005</v>
      </c>
      <c r="I385" s="1">
        <v>500</v>
      </c>
      <c r="J385" s="2">
        <v>16436.2</v>
      </c>
      <c r="K385" s="2" t="str">
        <f>+VLOOKUP(A385,[1]AGOSTO!A$3:M$457,13,)</f>
        <v>M</v>
      </c>
      <c r="L385" s="6" t="str">
        <f>+VLOOKUP(A385,[1]AGOSTO!A$3:N$457,14,)</f>
        <v>SIK</v>
      </c>
      <c r="M385"/>
    </row>
    <row r="386" spans="1:13" x14ac:dyDescent="0.25">
      <c r="A386" s="1" t="s">
        <v>313</v>
      </c>
      <c r="B386" s="1" t="s">
        <v>114</v>
      </c>
      <c r="C386" s="1" t="s">
        <v>309</v>
      </c>
      <c r="D386" s="1" t="s">
        <v>441</v>
      </c>
      <c r="E386" s="2">
        <v>12000</v>
      </c>
      <c r="F386" s="1">
        <v>344.4</v>
      </c>
      <c r="G386" s="1">
        <v>0</v>
      </c>
      <c r="H386" s="1">
        <v>364.8</v>
      </c>
      <c r="I386" s="1">
        <v>0</v>
      </c>
      <c r="J386" s="2">
        <v>11290.8</v>
      </c>
      <c r="K386" s="2" t="str">
        <f>+VLOOKUP(A386,[1]AGOSTO!A$3:M$457,13,)</f>
        <v>M</v>
      </c>
      <c r="L386" s="6" t="str">
        <f>+VLOOKUP(A386,[1]AGOSTO!A$3:N$457,14,)</f>
        <v>SIK</v>
      </c>
      <c r="M386"/>
    </row>
    <row r="387" spans="1:13" x14ac:dyDescent="0.25">
      <c r="A387" s="1" t="s">
        <v>316</v>
      </c>
      <c r="B387" s="1" t="s">
        <v>8</v>
      </c>
      <c r="C387" s="1" t="s">
        <v>309</v>
      </c>
      <c r="D387" s="1" t="s">
        <v>441</v>
      </c>
      <c r="E387" s="2">
        <v>22000</v>
      </c>
      <c r="F387" s="1">
        <v>631.4</v>
      </c>
      <c r="G387" s="1">
        <v>0</v>
      </c>
      <c r="H387" s="1">
        <v>668.8</v>
      </c>
      <c r="I387" s="2">
        <v>1159.5999999999999</v>
      </c>
      <c r="J387" s="2">
        <v>19540.2</v>
      </c>
      <c r="K387" s="2" t="str">
        <f>+VLOOKUP(A387,[1]AGOSTO!A$3:M$457,13,)</f>
        <v>M</v>
      </c>
      <c r="L387" s="6" t="str">
        <f>+VLOOKUP(A387,[1]AGOSTO!A$3:N$457,14,)</f>
        <v>SIK</v>
      </c>
      <c r="M387"/>
    </row>
    <row r="388" spans="1:13" x14ac:dyDescent="0.25">
      <c r="A388" s="1" t="s">
        <v>311</v>
      </c>
      <c r="B388" s="1" t="s">
        <v>114</v>
      </c>
      <c r="C388" s="1" t="s">
        <v>309</v>
      </c>
      <c r="D388" s="1" t="s">
        <v>441</v>
      </c>
      <c r="E388" s="2">
        <v>10000</v>
      </c>
      <c r="F388" s="1">
        <v>287</v>
      </c>
      <c r="G388" s="1">
        <v>0</v>
      </c>
      <c r="H388" s="1">
        <v>304</v>
      </c>
      <c r="I388" s="2">
        <v>1715.46</v>
      </c>
      <c r="J388" s="2">
        <v>7693.54</v>
      </c>
      <c r="K388" s="2" t="str">
        <f>+VLOOKUP(A388,[1]AGOSTO!A$3:M$457,13,)</f>
        <v>M</v>
      </c>
      <c r="L388" s="6" t="str">
        <f>+VLOOKUP(A388,[1]AGOSTO!A$3:N$457,14,)</f>
        <v>SIK</v>
      </c>
      <c r="M388"/>
    </row>
    <row r="389" spans="1:13" x14ac:dyDescent="0.25">
      <c r="A389" s="1" t="s">
        <v>319</v>
      </c>
      <c r="B389" s="1" t="s">
        <v>114</v>
      </c>
      <c r="C389" s="1" t="s">
        <v>309</v>
      </c>
      <c r="D389" s="1" t="s">
        <v>441</v>
      </c>
      <c r="E389" s="2">
        <v>15000</v>
      </c>
      <c r="F389" s="1">
        <v>430.5</v>
      </c>
      <c r="G389" s="1">
        <v>0</v>
      </c>
      <c r="H389" s="1">
        <v>456</v>
      </c>
      <c r="I389" s="1">
        <v>0</v>
      </c>
      <c r="J389" s="2">
        <v>14113.5</v>
      </c>
      <c r="K389" s="2" t="str">
        <f>+VLOOKUP(A389,[1]AGOSTO!A$3:M$457,13,)</f>
        <v>M</v>
      </c>
      <c r="L389" s="6" t="str">
        <f>+VLOOKUP(A389,[1]AGOSTO!A$3:N$457,14,)</f>
        <v>SIK</v>
      </c>
      <c r="M389"/>
    </row>
    <row r="390" spans="1:13" x14ac:dyDescent="0.25">
      <c r="A390" s="1" t="s">
        <v>542</v>
      </c>
      <c r="B390" s="1" t="s">
        <v>147</v>
      </c>
      <c r="C390" s="1" t="s">
        <v>309</v>
      </c>
      <c r="D390" s="1" t="s">
        <v>441</v>
      </c>
      <c r="E390" s="2">
        <v>10000</v>
      </c>
      <c r="F390" s="1">
        <v>287</v>
      </c>
      <c r="G390" s="1">
        <v>0</v>
      </c>
      <c r="H390" s="1">
        <v>304</v>
      </c>
      <c r="I390" s="2">
        <v>1715.46</v>
      </c>
      <c r="J390" s="2">
        <v>7693.54</v>
      </c>
      <c r="K390" s="2" t="str">
        <f>+VLOOKUP(A390,[1]AGOSTO!A$3:M$457,13,)</f>
        <v>F</v>
      </c>
      <c r="L390" s="6" t="str">
        <f>+VLOOKUP(A390,[1]AGOSTO!A$3:N$457,14,)</f>
        <v>SIK</v>
      </c>
      <c r="M390"/>
    </row>
    <row r="391" spans="1:13" x14ac:dyDescent="0.25">
      <c r="A391" s="1" t="s">
        <v>318</v>
      </c>
      <c r="B391" s="1" t="s">
        <v>114</v>
      </c>
      <c r="C391" s="1" t="s">
        <v>309</v>
      </c>
      <c r="D391" s="1" t="s">
        <v>441</v>
      </c>
      <c r="E391" s="2">
        <v>15000</v>
      </c>
      <c r="F391" s="1">
        <v>430.5</v>
      </c>
      <c r="G391" s="1">
        <v>0</v>
      </c>
      <c r="H391" s="1">
        <v>456</v>
      </c>
      <c r="I391" s="1">
        <v>0</v>
      </c>
      <c r="J391" s="2">
        <v>14113.5</v>
      </c>
      <c r="K391" s="2" t="str">
        <f>+VLOOKUP(A391,[1]AGOSTO!A$3:M$457,13,)</f>
        <v>M</v>
      </c>
      <c r="L391" s="6" t="str">
        <f>+VLOOKUP(A391,[1]AGOSTO!A$3:N$457,14,)</f>
        <v>SIK</v>
      </c>
      <c r="M391"/>
    </row>
    <row r="392" spans="1:13" x14ac:dyDescent="0.25">
      <c r="A392" s="1" t="s">
        <v>213</v>
      </c>
      <c r="B392" s="1" t="s">
        <v>145</v>
      </c>
      <c r="C392" s="1" t="s">
        <v>512</v>
      </c>
      <c r="D392" s="1" t="s">
        <v>441</v>
      </c>
      <c r="E392" s="2">
        <v>13915</v>
      </c>
      <c r="F392" s="1">
        <v>399.36</v>
      </c>
      <c r="G392" s="1">
        <v>0</v>
      </c>
      <c r="H392" s="1">
        <v>423.02</v>
      </c>
      <c r="I392" s="1">
        <v>0</v>
      </c>
      <c r="J392" s="2">
        <v>13092.62</v>
      </c>
      <c r="K392" s="2" t="str">
        <f>+VLOOKUP(A392,[1]AGOSTO!A$3:M$457,13,)</f>
        <v>F</v>
      </c>
      <c r="L392" s="6" t="str">
        <f>+VLOOKUP(A392,[1]AGOSTO!A$3:N$457,14,)</f>
        <v>SIKA</v>
      </c>
      <c r="M392"/>
    </row>
    <row r="393" spans="1:13" x14ac:dyDescent="0.25">
      <c r="A393" s="1" t="s">
        <v>208</v>
      </c>
      <c r="B393" s="1" t="s">
        <v>147</v>
      </c>
      <c r="C393" s="1" t="s">
        <v>512</v>
      </c>
      <c r="D393" s="1" t="s">
        <v>441</v>
      </c>
      <c r="E393" s="2">
        <v>13915</v>
      </c>
      <c r="F393" s="1">
        <v>399.36</v>
      </c>
      <c r="G393" s="1">
        <v>0</v>
      </c>
      <c r="H393" s="1">
        <v>423.02</v>
      </c>
      <c r="I393" s="1">
        <v>0</v>
      </c>
      <c r="J393" s="2">
        <v>13092.62</v>
      </c>
      <c r="K393" s="2" t="str">
        <f>+VLOOKUP(A393,[1]AGOSTO!A$3:M$457,13,)</f>
        <v>F</v>
      </c>
      <c r="L393" s="6" t="str">
        <f>+VLOOKUP(A393,[1]AGOSTO!A$3:N$457,14,)</f>
        <v>SIKA</v>
      </c>
      <c r="M393"/>
    </row>
    <row r="394" spans="1:13" x14ac:dyDescent="0.25">
      <c r="A394" s="1" t="s">
        <v>217</v>
      </c>
      <c r="B394" s="1" t="s">
        <v>114</v>
      </c>
      <c r="C394" s="1" t="s">
        <v>512</v>
      </c>
      <c r="D394" s="1" t="s">
        <v>441</v>
      </c>
      <c r="E394" s="2">
        <v>15000</v>
      </c>
      <c r="F394" s="1">
        <v>430.5</v>
      </c>
      <c r="G394" s="1">
        <v>0</v>
      </c>
      <c r="H394" s="1">
        <v>456</v>
      </c>
      <c r="I394" s="1">
        <v>0</v>
      </c>
      <c r="J394" s="2">
        <v>14113.5</v>
      </c>
      <c r="K394" s="2" t="str">
        <f>+VLOOKUP(A394,[1]AGOSTO!A$3:M$457,13,)</f>
        <v>M</v>
      </c>
      <c r="L394" s="6" t="str">
        <f>+VLOOKUP(A394,[1]AGOSTO!A$3:N$457,14,)</f>
        <v>SIKA</v>
      </c>
      <c r="M394"/>
    </row>
    <row r="395" spans="1:13" x14ac:dyDescent="0.25">
      <c r="A395" s="1" t="s">
        <v>216</v>
      </c>
      <c r="B395" s="1" t="s">
        <v>10</v>
      </c>
      <c r="C395" s="1" t="s">
        <v>512</v>
      </c>
      <c r="D395" s="1" t="s">
        <v>441</v>
      </c>
      <c r="E395" s="2">
        <v>23000</v>
      </c>
      <c r="F395" s="1">
        <v>660.1</v>
      </c>
      <c r="G395" s="1">
        <v>0</v>
      </c>
      <c r="H395" s="1">
        <v>699.2</v>
      </c>
      <c r="I395" s="1">
        <v>159.6</v>
      </c>
      <c r="J395" s="2">
        <v>21481.1</v>
      </c>
      <c r="K395" s="2" t="str">
        <f>+VLOOKUP(A395,[1]AGOSTO!A$3:M$457,13,)</f>
        <v>M</v>
      </c>
      <c r="L395" s="6" t="str">
        <f>+VLOOKUP(A395,[1]AGOSTO!A$3:N$457,14,)</f>
        <v>SIKA</v>
      </c>
      <c r="M395"/>
    </row>
    <row r="396" spans="1:13" x14ac:dyDescent="0.25">
      <c r="A396" s="1" t="s">
        <v>212</v>
      </c>
      <c r="B396" s="1" t="s">
        <v>145</v>
      </c>
      <c r="C396" s="1" t="s">
        <v>512</v>
      </c>
      <c r="D396" s="1" t="s">
        <v>441</v>
      </c>
      <c r="E396" s="2">
        <v>13915</v>
      </c>
      <c r="F396" s="1">
        <v>399.36</v>
      </c>
      <c r="G396" s="1">
        <v>0</v>
      </c>
      <c r="H396" s="1">
        <v>423.02</v>
      </c>
      <c r="I396" s="1">
        <v>0</v>
      </c>
      <c r="J396" s="2">
        <v>13092.62</v>
      </c>
      <c r="K396" s="2" t="str">
        <f>+VLOOKUP(A396,[1]AGOSTO!A$3:M$457,13,)</f>
        <v>M</v>
      </c>
      <c r="L396" s="6" t="str">
        <f>+VLOOKUP(A396,[1]AGOSTO!A$3:N$457,14,)</f>
        <v>SIKA</v>
      </c>
      <c r="M396"/>
    </row>
    <row r="397" spans="1:13" x14ac:dyDescent="0.25">
      <c r="A397" s="1" t="s">
        <v>211</v>
      </c>
      <c r="B397" s="1" t="s">
        <v>145</v>
      </c>
      <c r="C397" s="1" t="s">
        <v>512</v>
      </c>
      <c r="D397" s="1" t="s">
        <v>441</v>
      </c>
      <c r="E397" s="2">
        <v>13915</v>
      </c>
      <c r="F397" s="1">
        <v>399.36</v>
      </c>
      <c r="G397" s="1">
        <v>0</v>
      </c>
      <c r="H397" s="1">
        <v>423.02</v>
      </c>
      <c r="I397" s="1">
        <v>0</v>
      </c>
      <c r="J397" s="2">
        <v>13092.62</v>
      </c>
      <c r="K397" s="2" t="str">
        <f>+VLOOKUP(A397,[1]AGOSTO!A$3:M$457,13,)</f>
        <v>M</v>
      </c>
      <c r="L397" s="6" t="str">
        <f>+VLOOKUP(A397,[1]AGOSTO!A$3:N$457,14,)</f>
        <v>SIKA</v>
      </c>
      <c r="M397"/>
    </row>
    <row r="398" spans="1:13" x14ac:dyDescent="0.25">
      <c r="A398" s="1" t="s">
        <v>214</v>
      </c>
      <c r="B398" s="1" t="s">
        <v>114</v>
      </c>
      <c r="C398" s="1" t="s">
        <v>512</v>
      </c>
      <c r="D398" s="1" t="s">
        <v>441</v>
      </c>
      <c r="E398" s="2">
        <v>13915</v>
      </c>
      <c r="F398" s="1">
        <v>399.36</v>
      </c>
      <c r="G398" s="1">
        <v>0</v>
      </c>
      <c r="H398" s="1">
        <v>423.02</v>
      </c>
      <c r="I398" s="1">
        <v>0</v>
      </c>
      <c r="J398" s="2">
        <v>13092.62</v>
      </c>
      <c r="K398" s="2" t="str">
        <f>+VLOOKUP(A398,[1]AGOSTO!A$3:M$457,13,)</f>
        <v>M</v>
      </c>
      <c r="L398" s="6" t="str">
        <f>+VLOOKUP(A398,[1]AGOSTO!A$3:N$457,14,)</f>
        <v>SIKA</v>
      </c>
      <c r="M398"/>
    </row>
    <row r="399" spans="1:13" x14ac:dyDescent="0.25">
      <c r="A399" s="1" t="s">
        <v>209</v>
      </c>
      <c r="B399" s="1" t="s">
        <v>145</v>
      </c>
      <c r="C399" s="1" t="s">
        <v>512</v>
      </c>
      <c r="D399" s="1" t="s">
        <v>441</v>
      </c>
      <c r="E399" s="2">
        <v>13915</v>
      </c>
      <c r="F399" s="1">
        <v>399.36</v>
      </c>
      <c r="G399" s="1">
        <v>0</v>
      </c>
      <c r="H399" s="1">
        <v>423.02</v>
      </c>
      <c r="I399" s="1">
        <v>0</v>
      </c>
      <c r="J399" s="2">
        <v>13092.62</v>
      </c>
      <c r="K399" s="2" t="str">
        <f>+VLOOKUP(A399,[1]AGOSTO!A$3:M$457,13,)</f>
        <v>M</v>
      </c>
      <c r="L399" s="6" t="str">
        <f>+VLOOKUP(A399,[1]AGOSTO!A$3:N$457,14,)</f>
        <v>SIKA</v>
      </c>
      <c r="M399"/>
    </row>
    <row r="400" spans="1:13" x14ac:dyDescent="0.25">
      <c r="A400" s="1" t="s">
        <v>215</v>
      </c>
      <c r="B400" s="1" t="s">
        <v>114</v>
      </c>
      <c r="C400" s="1" t="s">
        <v>512</v>
      </c>
      <c r="D400" s="1" t="s">
        <v>441</v>
      </c>
      <c r="E400" s="2">
        <v>13915</v>
      </c>
      <c r="F400" s="1">
        <v>399.36</v>
      </c>
      <c r="G400" s="1">
        <v>0</v>
      </c>
      <c r="H400" s="1">
        <v>423.02</v>
      </c>
      <c r="I400" s="1">
        <v>0</v>
      </c>
      <c r="J400" s="2">
        <v>13092.62</v>
      </c>
      <c r="K400" s="2" t="str">
        <f>+VLOOKUP(A400,[1]AGOSTO!A$3:M$457,13,)</f>
        <v>M</v>
      </c>
      <c r="L400" s="6" t="str">
        <f>+VLOOKUP(A400,[1]AGOSTO!A$3:N$457,14,)</f>
        <v>SIKA</v>
      </c>
      <c r="M400"/>
    </row>
    <row r="401" spans="1:13" x14ac:dyDescent="0.25">
      <c r="A401" s="1" t="s">
        <v>218</v>
      </c>
      <c r="B401" s="1" t="s">
        <v>114</v>
      </c>
      <c r="C401" s="1" t="s">
        <v>512</v>
      </c>
      <c r="D401" s="1" t="s">
        <v>441</v>
      </c>
      <c r="E401" s="2">
        <v>15000</v>
      </c>
      <c r="F401" s="1">
        <v>430.5</v>
      </c>
      <c r="G401" s="1">
        <v>0</v>
      </c>
      <c r="H401" s="1">
        <v>456</v>
      </c>
      <c r="I401" s="1">
        <v>0</v>
      </c>
      <c r="J401" s="2">
        <v>14113.5</v>
      </c>
      <c r="K401" s="2" t="str">
        <f>+VLOOKUP(A401,[1]AGOSTO!A$3:M$457,13,)</f>
        <v>M</v>
      </c>
      <c r="L401" s="6" t="str">
        <f>+VLOOKUP(A401,[1]AGOSTO!A$3:N$457,14,)</f>
        <v>SIKA</v>
      </c>
      <c r="M401"/>
    </row>
    <row r="402" spans="1:13" x14ac:dyDescent="0.25">
      <c r="A402" s="1" t="s">
        <v>210</v>
      </c>
      <c r="B402" s="1" t="s">
        <v>145</v>
      </c>
      <c r="C402" s="1" t="s">
        <v>512</v>
      </c>
      <c r="D402" s="1" t="s">
        <v>441</v>
      </c>
      <c r="E402" s="2">
        <v>13915</v>
      </c>
      <c r="F402" s="1">
        <v>399.36</v>
      </c>
      <c r="G402" s="1">
        <v>0</v>
      </c>
      <c r="H402" s="1">
        <v>423.02</v>
      </c>
      <c r="I402" s="1">
        <v>0</v>
      </c>
      <c r="J402" s="2">
        <v>13092.62</v>
      </c>
      <c r="K402" s="2" t="str">
        <f>+VLOOKUP(A402,[1]AGOSTO!A$3:M$457,13,)</f>
        <v>M</v>
      </c>
      <c r="L402" s="6" t="str">
        <f>+VLOOKUP(A402,[1]AGOSTO!A$3:N$457,14,)</f>
        <v>SIKA</v>
      </c>
      <c r="M402"/>
    </row>
    <row r="403" spans="1:13" x14ac:dyDescent="0.25">
      <c r="A403" s="1" t="s">
        <v>321</v>
      </c>
      <c r="B403" s="1" t="s">
        <v>147</v>
      </c>
      <c r="C403" s="1" t="s">
        <v>320</v>
      </c>
      <c r="D403" s="1" t="s">
        <v>441</v>
      </c>
      <c r="E403" s="2">
        <v>12000</v>
      </c>
      <c r="F403" s="1">
        <v>344.4</v>
      </c>
      <c r="G403" s="1">
        <v>0</v>
      </c>
      <c r="H403" s="1">
        <v>364.8</v>
      </c>
      <c r="I403" s="1">
        <v>0</v>
      </c>
      <c r="J403" s="2">
        <v>11290.8</v>
      </c>
      <c r="K403" s="2" t="str">
        <f>+VLOOKUP(A403,[1]AGOSTO!A$3:M$457,13,)</f>
        <v>F</v>
      </c>
      <c r="L403" s="6" t="str">
        <f>+VLOOKUP(A403,[1]AGOSTO!A$3:N$457,14,)</f>
        <v>SIL</v>
      </c>
      <c r="M403"/>
    </row>
    <row r="404" spans="1:13" x14ac:dyDescent="0.25">
      <c r="A404" s="1" t="s">
        <v>324</v>
      </c>
      <c r="B404" s="1" t="s">
        <v>114</v>
      </c>
      <c r="C404" s="1" t="s">
        <v>320</v>
      </c>
      <c r="D404" s="1" t="s">
        <v>441</v>
      </c>
      <c r="E404" s="2">
        <v>12000</v>
      </c>
      <c r="F404" s="1">
        <v>344.4</v>
      </c>
      <c r="G404" s="1">
        <v>0</v>
      </c>
      <c r="H404" s="1">
        <v>364.8</v>
      </c>
      <c r="I404" s="1">
        <v>0</v>
      </c>
      <c r="J404" s="2">
        <v>11290.8</v>
      </c>
      <c r="K404" s="2" t="str">
        <f>+VLOOKUP(A404,[1]AGOSTO!A$3:M$457,13,)</f>
        <v>M</v>
      </c>
      <c r="L404" s="6" t="str">
        <f>+VLOOKUP(A404,[1]AGOSTO!A$3:N$457,14,)</f>
        <v>SIL</v>
      </c>
      <c r="M404"/>
    </row>
    <row r="405" spans="1:13" x14ac:dyDescent="0.25">
      <c r="A405" s="1" t="s">
        <v>322</v>
      </c>
      <c r="B405" s="1" t="s">
        <v>465</v>
      </c>
      <c r="C405" s="1" t="s">
        <v>320</v>
      </c>
      <c r="D405" s="1" t="s">
        <v>441</v>
      </c>
      <c r="E405" s="2">
        <v>16000</v>
      </c>
      <c r="F405" s="1">
        <v>459.2</v>
      </c>
      <c r="G405" s="1">
        <v>0</v>
      </c>
      <c r="H405" s="1">
        <v>486.4</v>
      </c>
      <c r="I405" s="1">
        <v>0</v>
      </c>
      <c r="J405" s="2">
        <v>15054.4</v>
      </c>
      <c r="K405" s="2" t="str">
        <f>+VLOOKUP(A405,[1]AGOSTO!A$3:M$457,13,)</f>
        <v>F</v>
      </c>
      <c r="L405" s="6" t="str">
        <f>+VLOOKUP(A405,[1]AGOSTO!A$3:N$457,14,)</f>
        <v>SIL</v>
      </c>
      <c r="M405"/>
    </row>
    <row r="406" spans="1:13" x14ac:dyDescent="0.25">
      <c r="A406" s="1" t="s">
        <v>323</v>
      </c>
      <c r="B406" s="1" t="s">
        <v>168</v>
      </c>
      <c r="C406" s="1" t="s">
        <v>320</v>
      </c>
      <c r="D406" s="1" t="s">
        <v>441</v>
      </c>
      <c r="E406" s="2">
        <v>12000</v>
      </c>
      <c r="F406" s="1">
        <v>344.4</v>
      </c>
      <c r="G406" s="1">
        <v>0</v>
      </c>
      <c r="H406" s="1">
        <v>364.8</v>
      </c>
      <c r="I406" s="1">
        <v>0</v>
      </c>
      <c r="J406" s="2">
        <v>11290.8</v>
      </c>
      <c r="K406" s="2" t="str">
        <f>+VLOOKUP(A406,[1]AGOSTO!A$3:M$457,13,)</f>
        <v>M</v>
      </c>
      <c r="L406" s="6" t="str">
        <f>+VLOOKUP(A406,[1]AGOSTO!A$3:N$457,14,)</f>
        <v>SIL</v>
      </c>
      <c r="M406"/>
    </row>
    <row r="407" spans="1:13" x14ac:dyDescent="0.25">
      <c r="A407" s="1" t="s">
        <v>326</v>
      </c>
      <c r="B407" s="1" t="s">
        <v>114</v>
      </c>
      <c r="C407" s="1" t="s">
        <v>320</v>
      </c>
      <c r="D407" s="1" t="s">
        <v>441</v>
      </c>
      <c r="E407" s="2">
        <v>12000</v>
      </c>
      <c r="F407" s="1">
        <v>344.4</v>
      </c>
      <c r="G407" s="1">
        <v>0</v>
      </c>
      <c r="H407" s="1">
        <v>364.8</v>
      </c>
      <c r="I407" s="1">
        <v>0</v>
      </c>
      <c r="J407" s="2">
        <v>11290.8</v>
      </c>
      <c r="K407" s="2" t="str">
        <f>+VLOOKUP(A407,[1]AGOSTO!A$3:M$457,13,)</f>
        <v>M</v>
      </c>
      <c r="L407" s="6" t="str">
        <f>+VLOOKUP(A407,[1]AGOSTO!A$3:N$457,14,)</f>
        <v>SIL</v>
      </c>
      <c r="M407"/>
    </row>
    <row r="408" spans="1:13" x14ac:dyDescent="0.25">
      <c r="A408" s="1" t="s">
        <v>625</v>
      </c>
      <c r="B408" s="1" t="s">
        <v>485</v>
      </c>
      <c r="C408" s="1" t="s">
        <v>320</v>
      </c>
      <c r="D408" s="1" t="s">
        <v>441</v>
      </c>
      <c r="E408" s="2">
        <v>28000</v>
      </c>
      <c r="F408" s="1">
        <v>803.6</v>
      </c>
      <c r="G408" s="1">
        <v>0</v>
      </c>
      <c r="H408" s="1">
        <v>851.2</v>
      </c>
      <c r="I408" s="1">
        <v>0</v>
      </c>
      <c r="J408" s="2">
        <v>26345.200000000001</v>
      </c>
      <c r="K408" s="2" t="s">
        <v>440</v>
      </c>
      <c r="L408" s="6" t="s">
        <v>630</v>
      </c>
      <c r="M408"/>
    </row>
    <row r="409" spans="1:13" x14ac:dyDescent="0.25">
      <c r="A409" s="1" t="s">
        <v>325</v>
      </c>
      <c r="B409" s="1" t="s">
        <v>114</v>
      </c>
      <c r="C409" s="1" t="s">
        <v>320</v>
      </c>
      <c r="D409" s="1" t="s">
        <v>441</v>
      </c>
      <c r="E409" s="2">
        <v>12000</v>
      </c>
      <c r="F409" s="1">
        <v>344.4</v>
      </c>
      <c r="G409" s="1">
        <v>0</v>
      </c>
      <c r="H409" s="1">
        <v>364.8</v>
      </c>
      <c r="I409" s="1">
        <v>0</v>
      </c>
      <c r="J409" s="2">
        <v>11290.8</v>
      </c>
      <c r="K409" s="2" t="str">
        <f>+VLOOKUP(A409,[1]AGOSTO!A$3:M$457,13,)</f>
        <v>M</v>
      </c>
      <c r="L409" s="6" t="str">
        <f>+VLOOKUP(A409,[1]AGOSTO!A$3:N$457,14,)</f>
        <v>SIL</v>
      </c>
      <c r="M409"/>
    </row>
    <row r="410" spans="1:13" x14ac:dyDescent="0.25">
      <c r="A410" s="1" t="s">
        <v>333</v>
      </c>
      <c r="B410" s="1" t="s">
        <v>7</v>
      </c>
      <c r="C410" s="1" t="s">
        <v>327</v>
      </c>
      <c r="D410" s="1" t="s">
        <v>441</v>
      </c>
      <c r="E410" s="2">
        <v>20000</v>
      </c>
      <c r="F410" s="1">
        <v>574</v>
      </c>
      <c r="G410" s="1">
        <v>0</v>
      </c>
      <c r="H410" s="1">
        <v>608</v>
      </c>
      <c r="I410" s="1">
        <v>0</v>
      </c>
      <c r="J410" s="2">
        <v>18818</v>
      </c>
      <c r="K410" s="2" t="str">
        <f>+VLOOKUP(A410,[1]AGOSTO!A$3:M$457,13,)</f>
        <v>F</v>
      </c>
      <c r="L410" s="6" t="str">
        <f>+VLOOKUP(A410,[1]AGOSTO!A$3:N$457,14,)</f>
        <v>SIM</v>
      </c>
      <c r="M410"/>
    </row>
    <row r="411" spans="1:13" x14ac:dyDescent="0.25">
      <c r="A411" s="1" t="s">
        <v>332</v>
      </c>
      <c r="B411" s="1" t="s">
        <v>168</v>
      </c>
      <c r="C411" s="1" t="s">
        <v>327</v>
      </c>
      <c r="D411" s="1" t="s">
        <v>441</v>
      </c>
      <c r="E411" s="2">
        <v>15000</v>
      </c>
      <c r="F411" s="1">
        <v>430.5</v>
      </c>
      <c r="G411" s="1">
        <v>0</v>
      </c>
      <c r="H411" s="1">
        <v>456</v>
      </c>
      <c r="I411" s="1">
        <v>0</v>
      </c>
      <c r="J411" s="2">
        <v>14113.5</v>
      </c>
      <c r="K411" s="2" t="str">
        <f>+VLOOKUP(A411,[1]AGOSTO!A$3:M$457,13,)</f>
        <v>M</v>
      </c>
      <c r="L411" s="6" t="str">
        <f>+VLOOKUP(A411,[1]AGOSTO!A$3:N$457,14,)</f>
        <v>SIM</v>
      </c>
      <c r="M411"/>
    </row>
    <row r="412" spans="1:13" x14ac:dyDescent="0.25">
      <c r="A412" s="1" t="s">
        <v>331</v>
      </c>
      <c r="B412" s="1" t="s">
        <v>168</v>
      </c>
      <c r="C412" s="1" t="s">
        <v>327</v>
      </c>
      <c r="D412" s="1" t="s">
        <v>441</v>
      </c>
      <c r="E412" s="2">
        <v>15000</v>
      </c>
      <c r="F412" s="1">
        <v>430.5</v>
      </c>
      <c r="G412" s="1">
        <v>0</v>
      </c>
      <c r="H412" s="1">
        <v>456</v>
      </c>
      <c r="I412" s="1">
        <v>0</v>
      </c>
      <c r="J412" s="2">
        <v>14113.5</v>
      </c>
      <c r="K412" s="2" t="str">
        <f>+VLOOKUP(A412,[1]AGOSTO!A$3:M$457,13,)</f>
        <v>M</v>
      </c>
      <c r="L412" s="6" t="str">
        <f>+VLOOKUP(A412,[1]AGOSTO!A$3:N$457,14,)</f>
        <v>SIM</v>
      </c>
      <c r="M412"/>
    </row>
    <row r="413" spans="1:13" x14ac:dyDescent="0.25">
      <c r="A413" s="1" t="s">
        <v>329</v>
      </c>
      <c r="B413" s="1" t="s">
        <v>114</v>
      </c>
      <c r="C413" s="1" t="s">
        <v>327</v>
      </c>
      <c r="D413" s="1" t="s">
        <v>441</v>
      </c>
      <c r="E413" s="2">
        <v>12000</v>
      </c>
      <c r="F413" s="1">
        <v>344.4</v>
      </c>
      <c r="G413" s="1">
        <v>0</v>
      </c>
      <c r="H413" s="1">
        <v>364.8</v>
      </c>
      <c r="I413" s="1">
        <v>0</v>
      </c>
      <c r="J413" s="2">
        <v>11290.8</v>
      </c>
      <c r="K413" s="2" t="str">
        <f>+VLOOKUP(A413,[1]AGOSTO!A$3:M$457,13,)</f>
        <v>M</v>
      </c>
      <c r="L413" s="6" t="str">
        <f>+VLOOKUP(A413,[1]AGOSTO!A$3:N$457,14,)</f>
        <v>SIM</v>
      </c>
      <c r="M413"/>
    </row>
    <row r="414" spans="1:13" x14ac:dyDescent="0.25">
      <c r="A414" s="1" t="s">
        <v>330</v>
      </c>
      <c r="B414" s="1" t="s">
        <v>114</v>
      </c>
      <c r="C414" s="1" t="s">
        <v>327</v>
      </c>
      <c r="D414" s="1" t="s">
        <v>441</v>
      </c>
      <c r="E414" s="2">
        <v>15000</v>
      </c>
      <c r="F414" s="1">
        <v>430.5</v>
      </c>
      <c r="G414" s="1">
        <v>0</v>
      </c>
      <c r="H414" s="1">
        <v>456</v>
      </c>
      <c r="I414" s="1">
        <v>0</v>
      </c>
      <c r="J414" s="2">
        <v>14113.5</v>
      </c>
      <c r="K414" s="2" t="str">
        <f>+VLOOKUP(A414,[1]AGOSTO!A$3:M$457,13,)</f>
        <v>M</v>
      </c>
      <c r="L414" s="6" t="str">
        <f>+VLOOKUP(A414,[1]AGOSTO!A$3:N$457,14,)</f>
        <v>SIM</v>
      </c>
      <c r="M414"/>
    </row>
    <row r="415" spans="1:13" x14ac:dyDescent="0.25">
      <c r="A415" s="1" t="s">
        <v>334</v>
      </c>
      <c r="B415" s="1" t="s">
        <v>168</v>
      </c>
      <c r="C415" s="1" t="s">
        <v>327</v>
      </c>
      <c r="D415" s="1" t="s">
        <v>441</v>
      </c>
      <c r="E415" s="2">
        <v>15000</v>
      </c>
      <c r="F415" s="1">
        <v>430.5</v>
      </c>
      <c r="G415" s="1">
        <v>0</v>
      </c>
      <c r="H415" s="1">
        <v>456</v>
      </c>
      <c r="I415" s="1">
        <v>0</v>
      </c>
      <c r="J415" s="2">
        <v>14113.5</v>
      </c>
      <c r="K415" s="2" t="str">
        <f>+VLOOKUP(A415,[1]AGOSTO!A$3:M$457,13,)</f>
        <v>M</v>
      </c>
      <c r="L415" s="6" t="str">
        <f>+VLOOKUP(A415,[1]AGOSTO!A$3:N$457,14,)</f>
        <v>SIM</v>
      </c>
      <c r="M415"/>
    </row>
    <row r="416" spans="1:13" x14ac:dyDescent="0.25">
      <c r="A416" s="1" t="s">
        <v>335</v>
      </c>
      <c r="B416" s="1" t="s">
        <v>147</v>
      </c>
      <c r="C416" s="1" t="s">
        <v>327</v>
      </c>
      <c r="D416" s="1" t="s">
        <v>441</v>
      </c>
      <c r="E416" s="2">
        <v>15000</v>
      </c>
      <c r="F416" s="1">
        <v>430.5</v>
      </c>
      <c r="G416" s="1">
        <v>0</v>
      </c>
      <c r="H416" s="1">
        <v>456</v>
      </c>
      <c r="I416" s="1">
        <v>0</v>
      </c>
      <c r="J416" s="2">
        <v>14113.5</v>
      </c>
      <c r="K416" s="2" t="str">
        <f>+VLOOKUP(A416,[1]AGOSTO!A$3:M$457,13,)</f>
        <v>F</v>
      </c>
      <c r="L416" s="6" t="str">
        <f>+VLOOKUP(A416,[1]AGOSTO!A$3:N$457,14,)</f>
        <v>SIM</v>
      </c>
      <c r="M416"/>
    </row>
    <row r="417" spans="1:13" x14ac:dyDescent="0.25">
      <c r="A417" s="1" t="s">
        <v>328</v>
      </c>
      <c r="B417" s="1" t="s">
        <v>114</v>
      </c>
      <c r="C417" s="1" t="s">
        <v>327</v>
      </c>
      <c r="D417" s="1" t="s">
        <v>441</v>
      </c>
      <c r="E417" s="2">
        <v>12000</v>
      </c>
      <c r="F417" s="1">
        <v>344.4</v>
      </c>
      <c r="G417" s="1">
        <v>0</v>
      </c>
      <c r="H417" s="1">
        <v>364.8</v>
      </c>
      <c r="I417" s="1">
        <v>0</v>
      </c>
      <c r="J417" s="2">
        <v>11290.8</v>
      </c>
      <c r="K417" s="2" t="str">
        <f>+VLOOKUP(A417,[1]AGOSTO!A$3:M$457,13,)</f>
        <v>M</v>
      </c>
      <c r="L417" s="6" t="str">
        <f>+VLOOKUP(A417,[1]AGOSTO!A$3:N$457,14,)</f>
        <v>SIM</v>
      </c>
      <c r="M417"/>
    </row>
    <row r="418" spans="1:13" x14ac:dyDescent="0.25">
      <c r="A418" s="1" t="s">
        <v>343</v>
      </c>
      <c r="B418" s="1" t="s">
        <v>145</v>
      </c>
      <c r="C418" s="1" t="s">
        <v>336</v>
      </c>
      <c r="D418" s="1" t="s">
        <v>441</v>
      </c>
      <c r="E418" s="2">
        <v>15000</v>
      </c>
      <c r="F418" s="1">
        <v>430.5</v>
      </c>
      <c r="G418" s="1">
        <v>0</v>
      </c>
      <c r="H418" s="1">
        <v>456</v>
      </c>
      <c r="I418" s="1">
        <v>0</v>
      </c>
      <c r="J418" s="2">
        <v>14113.5</v>
      </c>
      <c r="K418" s="2" t="str">
        <f>+VLOOKUP(A418,[1]AGOSTO!A$3:M$457,13,)</f>
        <v>M</v>
      </c>
      <c r="L418" s="6" t="str">
        <f>+VLOOKUP(A418,[1]AGOSTO!A$3:N$457,14,)</f>
        <v>SIN</v>
      </c>
      <c r="M418"/>
    </row>
    <row r="419" spans="1:13" x14ac:dyDescent="0.25">
      <c r="A419" s="1" t="s">
        <v>340</v>
      </c>
      <c r="B419" s="1" t="s">
        <v>114</v>
      </c>
      <c r="C419" s="1" t="s">
        <v>336</v>
      </c>
      <c r="D419" s="1" t="s">
        <v>441</v>
      </c>
      <c r="E419" s="2">
        <v>10000</v>
      </c>
      <c r="F419" s="1">
        <v>287</v>
      </c>
      <c r="G419" s="1">
        <v>0</v>
      </c>
      <c r="H419" s="1">
        <v>304</v>
      </c>
      <c r="I419" s="1">
        <v>0</v>
      </c>
      <c r="J419" s="2">
        <v>9409</v>
      </c>
      <c r="K419" s="2" t="str">
        <f>+VLOOKUP(A419,[1]AGOSTO!A$3:M$457,13,)</f>
        <v>M</v>
      </c>
      <c r="L419" s="6" t="str">
        <f>+VLOOKUP(A419,[1]AGOSTO!A$3:N$457,14,)</f>
        <v>SIN</v>
      </c>
      <c r="M419"/>
    </row>
    <row r="420" spans="1:13" x14ac:dyDescent="0.25">
      <c r="A420" s="1" t="s">
        <v>351</v>
      </c>
      <c r="B420" s="1" t="s">
        <v>465</v>
      </c>
      <c r="C420" s="1" t="s">
        <v>336</v>
      </c>
      <c r="D420" s="1" t="s">
        <v>441</v>
      </c>
      <c r="E420" s="2">
        <v>20000</v>
      </c>
      <c r="F420" s="1">
        <v>574</v>
      </c>
      <c r="G420" s="1">
        <v>0</v>
      </c>
      <c r="H420" s="1">
        <v>608</v>
      </c>
      <c r="I420" s="1">
        <v>0</v>
      </c>
      <c r="J420" s="2">
        <v>18818</v>
      </c>
      <c r="K420" s="2" t="str">
        <f>+VLOOKUP(A420,[1]AGOSTO!A$3:M$457,13,)</f>
        <v>F</v>
      </c>
      <c r="L420" s="6" t="str">
        <f>+VLOOKUP(A420,[1]AGOSTO!A$3:N$457,14,)</f>
        <v>SIN</v>
      </c>
      <c r="M420"/>
    </row>
    <row r="421" spans="1:13" x14ac:dyDescent="0.25">
      <c r="A421" s="1" t="s">
        <v>350</v>
      </c>
      <c r="B421" s="1" t="s">
        <v>114</v>
      </c>
      <c r="C421" s="1" t="s">
        <v>336</v>
      </c>
      <c r="D421" s="1" t="s">
        <v>441</v>
      </c>
      <c r="E421" s="2">
        <v>12000</v>
      </c>
      <c r="F421" s="1">
        <v>344.4</v>
      </c>
      <c r="G421" s="1">
        <v>0</v>
      </c>
      <c r="H421" s="1">
        <v>364.8</v>
      </c>
      <c r="I421" s="1">
        <v>0</v>
      </c>
      <c r="J421" s="2">
        <v>11290.8</v>
      </c>
      <c r="K421" s="2" t="str">
        <f>+VLOOKUP(A421,[1]AGOSTO!A$3:M$457,13,)</f>
        <v>M</v>
      </c>
      <c r="L421" s="6" t="str">
        <f>+VLOOKUP(A421,[1]AGOSTO!A$3:N$457,14,)</f>
        <v>SIN</v>
      </c>
      <c r="M421"/>
    </row>
    <row r="422" spans="1:13" x14ac:dyDescent="0.25">
      <c r="A422" s="1" t="s">
        <v>345</v>
      </c>
      <c r="B422" s="1" t="s">
        <v>114</v>
      </c>
      <c r="C422" s="1" t="s">
        <v>336</v>
      </c>
      <c r="D422" s="1" t="s">
        <v>441</v>
      </c>
      <c r="E422" s="2">
        <v>12000</v>
      </c>
      <c r="F422" s="1">
        <v>344.4</v>
      </c>
      <c r="G422" s="1">
        <v>0</v>
      </c>
      <c r="H422" s="1">
        <v>364.8</v>
      </c>
      <c r="I422" s="1">
        <v>0</v>
      </c>
      <c r="J422" s="2">
        <v>11290.8</v>
      </c>
      <c r="K422" s="2" t="str">
        <f>+VLOOKUP(A422,[1]AGOSTO!A$3:M$457,13,)</f>
        <v>M</v>
      </c>
      <c r="L422" s="6" t="str">
        <f>+VLOOKUP(A422,[1]AGOSTO!A$3:N$457,14,)</f>
        <v>SIN</v>
      </c>
      <c r="M422"/>
    </row>
    <row r="423" spans="1:13" x14ac:dyDescent="0.25">
      <c r="A423" s="1" t="s">
        <v>346</v>
      </c>
      <c r="B423" s="1" t="s">
        <v>114</v>
      </c>
      <c r="C423" s="1" t="s">
        <v>336</v>
      </c>
      <c r="D423" s="1" t="s">
        <v>441</v>
      </c>
      <c r="E423" s="2">
        <v>12000</v>
      </c>
      <c r="F423" s="1">
        <v>344.4</v>
      </c>
      <c r="G423" s="1">
        <v>0</v>
      </c>
      <c r="H423" s="1">
        <v>364.8</v>
      </c>
      <c r="I423" s="1">
        <v>0</v>
      </c>
      <c r="J423" s="2">
        <v>11290.8</v>
      </c>
      <c r="K423" s="2" t="str">
        <f>+VLOOKUP(A423,[1]AGOSTO!A$3:M$457,13,)</f>
        <v>M</v>
      </c>
      <c r="L423" s="6" t="str">
        <f>+VLOOKUP(A423,[1]AGOSTO!A$3:N$457,14,)</f>
        <v>SIN</v>
      </c>
      <c r="M423"/>
    </row>
    <row r="424" spans="1:13" x14ac:dyDescent="0.25">
      <c r="A424" s="1" t="s">
        <v>344</v>
      </c>
      <c r="B424" s="1" t="s">
        <v>168</v>
      </c>
      <c r="C424" s="1" t="s">
        <v>336</v>
      </c>
      <c r="D424" s="1" t="s">
        <v>441</v>
      </c>
      <c r="E424" s="2">
        <v>12000</v>
      </c>
      <c r="F424" s="1">
        <v>344.4</v>
      </c>
      <c r="G424" s="1">
        <v>0</v>
      </c>
      <c r="H424" s="1">
        <v>364.8</v>
      </c>
      <c r="I424" s="1">
        <v>0</v>
      </c>
      <c r="J424" s="2">
        <v>11290.8</v>
      </c>
      <c r="K424" s="2" t="str">
        <f>+VLOOKUP(A424,[1]AGOSTO!A$3:M$457,13,)</f>
        <v>M</v>
      </c>
      <c r="L424" s="6" t="str">
        <f>+VLOOKUP(A424,[1]AGOSTO!A$3:N$457,14,)</f>
        <v>SIN</v>
      </c>
      <c r="M424"/>
    </row>
    <row r="425" spans="1:13" x14ac:dyDescent="0.25">
      <c r="A425" s="1" t="s">
        <v>349</v>
      </c>
      <c r="B425" s="1" t="s">
        <v>168</v>
      </c>
      <c r="C425" s="1" t="s">
        <v>336</v>
      </c>
      <c r="D425" s="1" t="s">
        <v>441</v>
      </c>
      <c r="E425" s="2">
        <v>12000</v>
      </c>
      <c r="F425" s="1">
        <v>344.4</v>
      </c>
      <c r="G425" s="1">
        <v>0</v>
      </c>
      <c r="H425" s="1">
        <v>364.8</v>
      </c>
      <c r="I425" s="2">
        <v>1000</v>
      </c>
      <c r="J425" s="2">
        <v>10290.799999999999</v>
      </c>
      <c r="K425" s="2" t="str">
        <f>+VLOOKUP(A425,[1]AGOSTO!A$3:M$457,13,)</f>
        <v>M</v>
      </c>
      <c r="L425" s="6" t="str">
        <f>+VLOOKUP(A425,[1]AGOSTO!A$3:N$457,14,)</f>
        <v>SIN</v>
      </c>
      <c r="M425"/>
    </row>
    <row r="426" spans="1:13" x14ac:dyDescent="0.25">
      <c r="A426" s="1" t="s">
        <v>348</v>
      </c>
      <c r="B426" s="1" t="s">
        <v>168</v>
      </c>
      <c r="C426" s="1" t="s">
        <v>336</v>
      </c>
      <c r="D426" s="1" t="s">
        <v>441</v>
      </c>
      <c r="E426" s="2">
        <v>12000</v>
      </c>
      <c r="F426" s="1">
        <v>344.4</v>
      </c>
      <c r="G426" s="1">
        <v>0</v>
      </c>
      <c r="H426" s="1">
        <v>364.8</v>
      </c>
      <c r="I426" s="1">
        <v>0</v>
      </c>
      <c r="J426" s="2">
        <v>11290.8</v>
      </c>
      <c r="K426" s="2" t="str">
        <f>+VLOOKUP(A426,[1]AGOSTO!A$3:M$457,13,)</f>
        <v>M</v>
      </c>
      <c r="L426" s="6" t="str">
        <f>+VLOOKUP(A426,[1]AGOSTO!A$3:N$457,14,)</f>
        <v>SIN</v>
      </c>
      <c r="M426"/>
    </row>
    <row r="427" spans="1:13" x14ac:dyDescent="0.25">
      <c r="A427" s="1" t="s">
        <v>338</v>
      </c>
      <c r="B427" s="1" t="s">
        <v>114</v>
      </c>
      <c r="C427" s="1" t="s">
        <v>336</v>
      </c>
      <c r="D427" s="1" t="s">
        <v>441</v>
      </c>
      <c r="E427" s="2">
        <v>10000</v>
      </c>
      <c r="F427" s="1">
        <v>287</v>
      </c>
      <c r="G427" s="1">
        <v>0</v>
      </c>
      <c r="H427" s="1">
        <v>304</v>
      </c>
      <c r="I427" s="1">
        <v>0</v>
      </c>
      <c r="J427" s="2">
        <v>9409</v>
      </c>
      <c r="K427" s="2" t="str">
        <f>+VLOOKUP(A427,[1]AGOSTO!A$3:M$457,13,)</f>
        <v>M</v>
      </c>
      <c r="L427" s="6" t="str">
        <f>+VLOOKUP(A427,[1]AGOSTO!A$3:N$457,14,)</f>
        <v>SIN</v>
      </c>
      <c r="M427"/>
    </row>
    <row r="428" spans="1:13" x14ac:dyDescent="0.25">
      <c r="A428" s="1" t="s">
        <v>347</v>
      </c>
      <c r="B428" s="1" t="s">
        <v>147</v>
      </c>
      <c r="C428" s="1" t="s">
        <v>336</v>
      </c>
      <c r="D428" s="1" t="s">
        <v>441</v>
      </c>
      <c r="E428" s="2">
        <v>12000</v>
      </c>
      <c r="F428" s="1">
        <v>344.4</v>
      </c>
      <c r="G428" s="1">
        <v>0</v>
      </c>
      <c r="H428" s="1">
        <v>364.8</v>
      </c>
      <c r="I428" s="1">
        <v>0</v>
      </c>
      <c r="J428" s="2">
        <v>11290.8</v>
      </c>
      <c r="K428" s="2" t="str">
        <f>+VLOOKUP(A428,[1]AGOSTO!A$3:M$457,13,)</f>
        <v>F</v>
      </c>
      <c r="L428" s="6" t="str">
        <f>+VLOOKUP(A428,[1]AGOSTO!A$3:N$457,14,)</f>
        <v>SIN</v>
      </c>
      <c r="M428"/>
    </row>
    <row r="429" spans="1:13" x14ac:dyDescent="0.25">
      <c r="A429" s="1" t="s">
        <v>337</v>
      </c>
      <c r="B429" s="1" t="s">
        <v>114</v>
      </c>
      <c r="C429" s="1" t="s">
        <v>336</v>
      </c>
      <c r="D429" s="1" t="s">
        <v>441</v>
      </c>
      <c r="E429" s="2">
        <v>10000</v>
      </c>
      <c r="F429" s="1">
        <v>287</v>
      </c>
      <c r="G429" s="1">
        <v>0</v>
      </c>
      <c r="H429" s="1">
        <v>304</v>
      </c>
      <c r="I429" s="1">
        <v>0</v>
      </c>
      <c r="J429" s="2">
        <v>9409</v>
      </c>
      <c r="K429" s="2" t="str">
        <f>+VLOOKUP(A429,[1]AGOSTO!A$3:M$457,13,)</f>
        <v>M</v>
      </c>
      <c r="L429" s="6" t="str">
        <f>+VLOOKUP(A429,[1]AGOSTO!A$3:N$457,14,)</f>
        <v>SIN</v>
      </c>
      <c r="M429"/>
    </row>
    <row r="430" spans="1:13" x14ac:dyDescent="0.25">
      <c r="A430" s="1" t="s">
        <v>341</v>
      </c>
      <c r="B430" s="1" t="s">
        <v>168</v>
      </c>
      <c r="C430" s="1" t="s">
        <v>336</v>
      </c>
      <c r="D430" s="1" t="s">
        <v>441</v>
      </c>
      <c r="E430" s="2">
        <v>10000</v>
      </c>
      <c r="F430" s="1">
        <v>287</v>
      </c>
      <c r="G430" s="1">
        <v>0</v>
      </c>
      <c r="H430" s="1">
        <v>304</v>
      </c>
      <c r="I430" s="1">
        <v>0</v>
      </c>
      <c r="J430" s="2">
        <v>9409</v>
      </c>
      <c r="K430" s="2" t="str">
        <f>+VLOOKUP(A430,[1]AGOSTO!A$3:M$457,13,)</f>
        <v>M</v>
      </c>
      <c r="L430" s="6" t="str">
        <f>+VLOOKUP(A430,[1]AGOSTO!A$3:N$457,14,)</f>
        <v>SIN</v>
      </c>
      <c r="M430"/>
    </row>
    <row r="431" spans="1:13" x14ac:dyDescent="0.25">
      <c r="A431" s="1" t="s">
        <v>339</v>
      </c>
      <c r="B431" s="1" t="s">
        <v>114</v>
      </c>
      <c r="C431" s="1" t="s">
        <v>336</v>
      </c>
      <c r="D431" s="1" t="s">
        <v>441</v>
      </c>
      <c r="E431" s="2">
        <v>10000</v>
      </c>
      <c r="F431" s="1">
        <v>287</v>
      </c>
      <c r="G431" s="1">
        <v>0</v>
      </c>
      <c r="H431" s="1">
        <v>304</v>
      </c>
      <c r="I431" s="1">
        <v>0</v>
      </c>
      <c r="J431" s="2">
        <v>9409</v>
      </c>
      <c r="K431" s="2" t="str">
        <f>+VLOOKUP(A431,[1]AGOSTO!A$3:M$457,13,)</f>
        <v>M</v>
      </c>
      <c r="L431" s="6" t="str">
        <f>+VLOOKUP(A431,[1]AGOSTO!A$3:N$457,14,)</f>
        <v>SIN</v>
      </c>
      <c r="M431"/>
    </row>
    <row r="432" spans="1:13" x14ac:dyDescent="0.25">
      <c r="A432" s="1" t="s">
        <v>342</v>
      </c>
      <c r="B432" s="1" t="s">
        <v>7</v>
      </c>
      <c r="C432" s="1" t="s">
        <v>336</v>
      </c>
      <c r="D432" s="1" t="s">
        <v>441</v>
      </c>
      <c r="E432" s="2">
        <v>15000</v>
      </c>
      <c r="F432" s="1">
        <v>430.5</v>
      </c>
      <c r="G432" s="1">
        <v>0</v>
      </c>
      <c r="H432" s="1">
        <v>456</v>
      </c>
      <c r="I432" s="1">
        <v>0</v>
      </c>
      <c r="J432" s="2">
        <v>14113.5</v>
      </c>
      <c r="K432" s="2" t="str">
        <f>+VLOOKUP(A432,[1]AGOSTO!A$3:M$457,13,)</f>
        <v>F</v>
      </c>
      <c r="L432" s="6" t="str">
        <f>+VLOOKUP(A432,[1]AGOSTO!A$3:N$457,14,)</f>
        <v>SIN</v>
      </c>
      <c r="M432"/>
    </row>
    <row r="433" spans="1:13" x14ac:dyDescent="0.25">
      <c r="A433" s="1" t="s">
        <v>360</v>
      </c>
      <c r="B433" s="1" t="s">
        <v>114</v>
      </c>
      <c r="C433" s="1" t="s">
        <v>352</v>
      </c>
      <c r="D433" s="1" t="s">
        <v>441</v>
      </c>
      <c r="E433" s="2">
        <v>16000</v>
      </c>
      <c r="F433" s="1">
        <v>459.2</v>
      </c>
      <c r="G433" s="1">
        <v>0</v>
      </c>
      <c r="H433" s="1">
        <v>486.4</v>
      </c>
      <c r="I433" s="1">
        <v>0</v>
      </c>
      <c r="J433" s="2">
        <v>15054.4</v>
      </c>
      <c r="K433" s="2" t="str">
        <f>+VLOOKUP(A433,[1]AGOSTO!A$3:M$457,13,)</f>
        <v>M</v>
      </c>
      <c r="L433" s="6" t="str">
        <f>+VLOOKUP(A433,[1]AGOSTO!A$3:N$457,14,)</f>
        <v>SIO</v>
      </c>
      <c r="M433"/>
    </row>
    <row r="434" spans="1:13" x14ac:dyDescent="0.25">
      <c r="A434" s="1" t="s">
        <v>361</v>
      </c>
      <c r="B434" s="1" t="s">
        <v>499</v>
      </c>
      <c r="C434" s="1" t="s">
        <v>352</v>
      </c>
      <c r="D434" s="1" t="s">
        <v>441</v>
      </c>
      <c r="E434" s="2">
        <v>22000</v>
      </c>
      <c r="F434" s="1">
        <v>631.4</v>
      </c>
      <c r="G434" s="1">
        <v>0</v>
      </c>
      <c r="H434" s="1">
        <v>668.8</v>
      </c>
      <c r="I434" s="1">
        <v>0</v>
      </c>
      <c r="J434" s="2">
        <v>20699.8</v>
      </c>
      <c r="K434" s="2" t="str">
        <f>+VLOOKUP(A434,[1]AGOSTO!A$3:M$457,13,)</f>
        <v>F</v>
      </c>
      <c r="L434" s="6" t="str">
        <f>+VLOOKUP(A434,[1]AGOSTO!A$3:N$457,14,)</f>
        <v>SIO</v>
      </c>
      <c r="M434"/>
    </row>
    <row r="435" spans="1:13" x14ac:dyDescent="0.25">
      <c r="A435" s="1" t="s">
        <v>359</v>
      </c>
      <c r="B435" s="1" t="s">
        <v>168</v>
      </c>
      <c r="C435" s="1" t="s">
        <v>352</v>
      </c>
      <c r="D435" s="1" t="s">
        <v>441</v>
      </c>
      <c r="E435" s="2">
        <v>15000</v>
      </c>
      <c r="F435" s="1">
        <v>430.5</v>
      </c>
      <c r="G435" s="1">
        <v>0</v>
      </c>
      <c r="H435" s="1">
        <v>456</v>
      </c>
      <c r="I435" s="1">
        <v>0</v>
      </c>
      <c r="J435" s="2">
        <v>14113.5</v>
      </c>
      <c r="K435" s="2" t="str">
        <f>+VLOOKUP(A435,[1]AGOSTO!A$3:M$457,13,)</f>
        <v>M</v>
      </c>
      <c r="L435" s="6" t="str">
        <f>+VLOOKUP(A435,[1]AGOSTO!A$3:N$457,14,)</f>
        <v>SIO</v>
      </c>
      <c r="M435"/>
    </row>
    <row r="436" spans="1:13" x14ac:dyDescent="0.25">
      <c r="A436" s="1" t="s">
        <v>358</v>
      </c>
      <c r="B436" s="1" t="s">
        <v>147</v>
      </c>
      <c r="C436" s="1" t="s">
        <v>352</v>
      </c>
      <c r="D436" s="1" t="s">
        <v>441</v>
      </c>
      <c r="E436" s="2">
        <v>15000</v>
      </c>
      <c r="F436" s="1">
        <v>430.5</v>
      </c>
      <c r="G436" s="1">
        <v>0</v>
      </c>
      <c r="H436" s="1">
        <v>456</v>
      </c>
      <c r="I436" s="1">
        <v>0</v>
      </c>
      <c r="J436" s="2">
        <v>14113.5</v>
      </c>
      <c r="K436" s="2" t="str">
        <f>+VLOOKUP(A436,[1]AGOSTO!A$3:M$457,13,)</f>
        <v>F</v>
      </c>
      <c r="L436" s="6" t="str">
        <f>+VLOOKUP(A436,[1]AGOSTO!A$3:N$457,14,)</f>
        <v>SIO</v>
      </c>
      <c r="M436"/>
    </row>
    <row r="437" spans="1:13" x14ac:dyDescent="0.25">
      <c r="A437" s="1" t="s">
        <v>355</v>
      </c>
      <c r="B437" s="1" t="s">
        <v>114</v>
      </c>
      <c r="C437" s="1" t="s">
        <v>352</v>
      </c>
      <c r="D437" s="1" t="s">
        <v>441</v>
      </c>
      <c r="E437" s="2">
        <v>16000</v>
      </c>
      <c r="F437" s="1">
        <v>459.2</v>
      </c>
      <c r="G437" s="1">
        <v>0</v>
      </c>
      <c r="H437" s="1">
        <v>486.4</v>
      </c>
      <c r="I437" s="1">
        <v>0</v>
      </c>
      <c r="J437" s="2">
        <v>15054.4</v>
      </c>
      <c r="K437" s="2" t="str">
        <f>+VLOOKUP(A437,[1]AGOSTO!A$3:M$457,13,)</f>
        <v>M</v>
      </c>
      <c r="L437" s="6" t="str">
        <f>+VLOOKUP(A437,[1]AGOSTO!A$3:N$457,14,)</f>
        <v>SIO</v>
      </c>
      <c r="M437"/>
    </row>
    <row r="438" spans="1:13" x14ac:dyDescent="0.25">
      <c r="A438" s="1" t="s">
        <v>354</v>
      </c>
      <c r="B438" s="1" t="s">
        <v>114</v>
      </c>
      <c r="C438" s="1" t="s">
        <v>352</v>
      </c>
      <c r="D438" s="1" t="s">
        <v>441</v>
      </c>
      <c r="E438" s="2">
        <v>16000</v>
      </c>
      <c r="F438" s="1">
        <v>459.2</v>
      </c>
      <c r="G438" s="1">
        <v>0</v>
      </c>
      <c r="H438" s="1">
        <v>486.4</v>
      </c>
      <c r="I438" s="1">
        <v>0</v>
      </c>
      <c r="J438" s="2">
        <v>15054.4</v>
      </c>
      <c r="K438" s="2" t="str">
        <f>+VLOOKUP(A438,[1]AGOSTO!A$3:M$457,13,)</f>
        <v>M</v>
      </c>
      <c r="L438" s="6" t="str">
        <f>+VLOOKUP(A438,[1]AGOSTO!A$3:N$457,14,)</f>
        <v>SIO</v>
      </c>
      <c r="M438"/>
    </row>
    <row r="439" spans="1:13" x14ac:dyDescent="0.25">
      <c r="A439" s="1" t="s">
        <v>356</v>
      </c>
      <c r="B439" s="1" t="s">
        <v>168</v>
      </c>
      <c r="C439" s="1" t="s">
        <v>352</v>
      </c>
      <c r="D439" s="1" t="s">
        <v>441</v>
      </c>
      <c r="E439" s="2">
        <v>15000</v>
      </c>
      <c r="F439" s="1">
        <v>430.5</v>
      </c>
      <c r="G439" s="1">
        <v>0</v>
      </c>
      <c r="H439" s="1">
        <v>456</v>
      </c>
      <c r="I439" s="1">
        <v>0</v>
      </c>
      <c r="J439" s="2">
        <v>14113.5</v>
      </c>
      <c r="K439" s="2" t="str">
        <f>+VLOOKUP(A439,[1]AGOSTO!A$3:M$457,13,)</f>
        <v>M</v>
      </c>
      <c r="L439" s="6" t="str">
        <f>+VLOOKUP(A439,[1]AGOSTO!A$3:N$457,14,)</f>
        <v>SIO</v>
      </c>
      <c r="M439"/>
    </row>
    <row r="440" spans="1:13" x14ac:dyDescent="0.25">
      <c r="A440" s="1" t="s">
        <v>353</v>
      </c>
      <c r="B440" s="1" t="s">
        <v>116</v>
      </c>
      <c r="C440" s="1" t="s">
        <v>352</v>
      </c>
      <c r="D440" s="1" t="s">
        <v>439</v>
      </c>
      <c r="E440" s="2">
        <v>26250</v>
      </c>
      <c r="F440" s="1">
        <v>753.38</v>
      </c>
      <c r="G440" s="1">
        <v>0</v>
      </c>
      <c r="H440" s="1">
        <v>798</v>
      </c>
      <c r="I440" s="1">
        <v>0</v>
      </c>
      <c r="J440" s="2">
        <v>24698.62</v>
      </c>
      <c r="K440" s="2" t="str">
        <f>+VLOOKUP(A440,[1]AGOSTO!A$3:M$457,13,)</f>
        <v>M</v>
      </c>
      <c r="L440" s="6" t="str">
        <f>+VLOOKUP(A440,[1]AGOSTO!A$3:N$457,14,)</f>
        <v>SIO</v>
      </c>
      <c r="M440"/>
    </row>
    <row r="441" spans="1:13" x14ac:dyDescent="0.25">
      <c r="A441" s="1" t="s">
        <v>357</v>
      </c>
      <c r="B441" s="1" t="s">
        <v>168</v>
      </c>
      <c r="C441" s="1" t="s">
        <v>352</v>
      </c>
      <c r="D441" s="1" t="s">
        <v>441</v>
      </c>
      <c r="E441" s="2">
        <v>15000</v>
      </c>
      <c r="F441" s="1">
        <v>430.5</v>
      </c>
      <c r="G441" s="1">
        <v>0</v>
      </c>
      <c r="H441" s="1">
        <v>456</v>
      </c>
      <c r="I441" s="1">
        <v>0</v>
      </c>
      <c r="J441" s="2">
        <v>14113.5</v>
      </c>
      <c r="K441" s="2" t="str">
        <f>+VLOOKUP(A441,[1]AGOSTO!A$3:M$457,13,)</f>
        <v>M</v>
      </c>
      <c r="L441" s="6" t="str">
        <f>+VLOOKUP(A441,[1]AGOSTO!A$3:N$457,14,)</f>
        <v>SIO</v>
      </c>
      <c r="M441"/>
    </row>
    <row r="442" spans="1:13" x14ac:dyDescent="0.25">
      <c r="A442" s="1" t="s">
        <v>224</v>
      </c>
      <c r="B442" s="1" t="s">
        <v>114</v>
      </c>
      <c r="C442" s="1" t="s">
        <v>514</v>
      </c>
      <c r="D442" s="1" t="s">
        <v>441</v>
      </c>
      <c r="E442" s="2">
        <v>16000</v>
      </c>
      <c r="F442" s="1">
        <v>459.2</v>
      </c>
      <c r="G442" s="1">
        <v>0</v>
      </c>
      <c r="H442" s="1">
        <v>486.4</v>
      </c>
      <c r="I442" s="1">
        <v>0</v>
      </c>
      <c r="J442" s="2">
        <v>15054.4</v>
      </c>
      <c r="K442" s="2" t="str">
        <f>+VLOOKUP(A442,[1]AGOSTO!A$3:M$457,13,)</f>
        <v>M</v>
      </c>
      <c r="L442" s="6" t="str">
        <f>+VLOOKUP(A442,[1]AGOSTO!A$3:N$457,14,)</f>
        <v>SIOA</v>
      </c>
      <c r="M442"/>
    </row>
    <row r="443" spans="1:13" x14ac:dyDescent="0.25">
      <c r="A443" s="1" t="s">
        <v>223</v>
      </c>
      <c r="B443" s="1" t="s">
        <v>487</v>
      </c>
      <c r="C443" s="1" t="s">
        <v>514</v>
      </c>
      <c r="D443" s="1" t="s">
        <v>441</v>
      </c>
      <c r="E443" s="2">
        <v>15000</v>
      </c>
      <c r="F443" s="1">
        <v>430.5</v>
      </c>
      <c r="G443" s="1">
        <v>0</v>
      </c>
      <c r="H443" s="1">
        <v>456</v>
      </c>
      <c r="I443" s="1">
        <v>0</v>
      </c>
      <c r="J443" s="2">
        <v>14113.5</v>
      </c>
      <c r="K443" s="2" t="str">
        <f>+VLOOKUP(A443,[1]AGOSTO!A$3:M$457,13,)</f>
        <v>M</v>
      </c>
      <c r="L443" s="6" t="str">
        <f>+VLOOKUP(A443,[1]AGOSTO!A$3:N$457,14,)</f>
        <v>SIOA</v>
      </c>
      <c r="M443"/>
    </row>
    <row r="444" spans="1:13" x14ac:dyDescent="0.25">
      <c r="A444" s="1" t="s">
        <v>221</v>
      </c>
      <c r="B444" s="1" t="s">
        <v>487</v>
      </c>
      <c r="C444" s="1" t="s">
        <v>514</v>
      </c>
      <c r="D444" s="1" t="s">
        <v>441</v>
      </c>
      <c r="E444" s="2">
        <v>15000</v>
      </c>
      <c r="F444" s="1">
        <v>430.5</v>
      </c>
      <c r="G444" s="1">
        <v>0</v>
      </c>
      <c r="H444" s="1">
        <v>456</v>
      </c>
      <c r="I444" s="1">
        <v>0</v>
      </c>
      <c r="J444" s="2">
        <v>14113.5</v>
      </c>
      <c r="K444" s="2" t="str">
        <f>+VLOOKUP(A444,[1]AGOSTO!A$3:M$457,13,)</f>
        <v>M</v>
      </c>
      <c r="L444" s="6" t="str">
        <f>+VLOOKUP(A444,[1]AGOSTO!A$3:N$457,14,)</f>
        <v>SIOA</v>
      </c>
      <c r="M444"/>
    </row>
    <row r="445" spans="1:13" x14ac:dyDescent="0.25">
      <c r="A445" s="1" t="s">
        <v>220</v>
      </c>
      <c r="B445" s="1" t="s">
        <v>114</v>
      </c>
      <c r="C445" s="1" t="s">
        <v>514</v>
      </c>
      <c r="D445" s="1" t="s">
        <v>441</v>
      </c>
      <c r="E445" s="2">
        <v>16000</v>
      </c>
      <c r="F445" s="1">
        <v>459.2</v>
      </c>
      <c r="G445" s="1">
        <v>0</v>
      </c>
      <c r="H445" s="1">
        <v>486.4</v>
      </c>
      <c r="I445" s="1">
        <v>0</v>
      </c>
      <c r="J445" s="2">
        <v>15054.4</v>
      </c>
      <c r="K445" s="2" t="str">
        <f>+VLOOKUP(A445,[1]AGOSTO!A$3:M$457,13,)</f>
        <v>M</v>
      </c>
      <c r="L445" s="6" t="str">
        <f>+VLOOKUP(A445,[1]AGOSTO!A$3:N$457,14,)</f>
        <v>SIOA</v>
      </c>
      <c r="M445"/>
    </row>
    <row r="446" spans="1:13" x14ac:dyDescent="0.25">
      <c r="A446" s="1" t="s">
        <v>222</v>
      </c>
      <c r="B446" s="1" t="s">
        <v>487</v>
      </c>
      <c r="C446" s="1" t="s">
        <v>514</v>
      </c>
      <c r="D446" s="1" t="s">
        <v>441</v>
      </c>
      <c r="E446" s="2">
        <v>15000</v>
      </c>
      <c r="F446" s="1">
        <v>430.5</v>
      </c>
      <c r="G446" s="1">
        <v>0</v>
      </c>
      <c r="H446" s="1">
        <v>456</v>
      </c>
      <c r="I446" s="1">
        <v>0</v>
      </c>
      <c r="J446" s="2">
        <v>14113.5</v>
      </c>
      <c r="K446" s="2" t="str">
        <f>+VLOOKUP(A446,[1]AGOSTO!A$3:M$457,13,)</f>
        <v>M</v>
      </c>
      <c r="L446" s="6" t="str">
        <f>+VLOOKUP(A446,[1]AGOSTO!A$3:N$457,14,)</f>
        <v>SIOA</v>
      </c>
      <c r="M446"/>
    </row>
    <row r="447" spans="1:13" x14ac:dyDescent="0.25">
      <c r="A447" s="1" t="s">
        <v>219</v>
      </c>
      <c r="B447" s="1" t="s">
        <v>114</v>
      </c>
      <c r="C447" s="1" t="s">
        <v>514</v>
      </c>
      <c r="D447" s="1" t="s">
        <v>441</v>
      </c>
      <c r="E447" s="2">
        <v>16000</v>
      </c>
      <c r="F447" s="1">
        <v>459.2</v>
      </c>
      <c r="G447" s="1">
        <v>0</v>
      </c>
      <c r="H447" s="1">
        <v>486.4</v>
      </c>
      <c r="I447" s="1">
        <v>0</v>
      </c>
      <c r="J447" s="2">
        <v>15054.4</v>
      </c>
      <c r="K447" s="2" t="str">
        <f>+VLOOKUP(A447,[1]AGOSTO!A$3:M$457,13,)</f>
        <v>M</v>
      </c>
      <c r="L447" s="6" t="str">
        <f>+VLOOKUP(A447,[1]AGOSTO!A$3:N$457,14,)</f>
        <v>SIOA</v>
      </c>
      <c r="M447"/>
    </row>
    <row r="448" spans="1:13" x14ac:dyDescent="0.25">
      <c r="A448" s="1" t="s">
        <v>365</v>
      </c>
      <c r="B448" s="1" t="s">
        <v>567</v>
      </c>
      <c r="C448" s="1" t="s">
        <v>362</v>
      </c>
      <c r="D448" s="1" t="s">
        <v>441</v>
      </c>
      <c r="E448" s="2">
        <v>22000</v>
      </c>
      <c r="F448" s="1">
        <v>631.4</v>
      </c>
      <c r="G448" s="1">
        <v>0</v>
      </c>
      <c r="H448" s="1">
        <v>668.8</v>
      </c>
      <c r="I448" s="2">
        <v>4000</v>
      </c>
      <c r="J448" s="2">
        <v>16699.8</v>
      </c>
      <c r="K448" s="2" t="str">
        <f>+VLOOKUP(A448,[1]AGOSTO!A$3:M$457,13,)</f>
        <v>F</v>
      </c>
      <c r="L448" s="6" t="str">
        <f>+VLOOKUP(A448,[1]AGOSTO!A$3:N$457,14,)</f>
        <v>SIP</v>
      </c>
      <c r="M448"/>
    </row>
    <row r="449" spans="1:13" x14ac:dyDescent="0.25">
      <c r="A449" s="1" t="s">
        <v>366</v>
      </c>
      <c r="B449" s="1" t="s">
        <v>499</v>
      </c>
      <c r="C449" s="1" t="s">
        <v>362</v>
      </c>
      <c r="D449" s="1" t="s">
        <v>441</v>
      </c>
      <c r="E449" s="2">
        <v>18000</v>
      </c>
      <c r="F449" s="1">
        <v>516.6</v>
      </c>
      <c r="G449" s="1">
        <v>0</v>
      </c>
      <c r="H449" s="1">
        <v>547.20000000000005</v>
      </c>
      <c r="I449" s="1">
        <v>0</v>
      </c>
      <c r="J449" s="2">
        <v>16936.2</v>
      </c>
      <c r="K449" s="2" t="str">
        <f>+VLOOKUP(A449,[1]AGOSTO!A$3:M$457,13,)</f>
        <v>F</v>
      </c>
      <c r="L449" s="6" t="str">
        <f>+VLOOKUP(A449,[1]AGOSTO!A$3:N$457,14,)</f>
        <v>SIP</v>
      </c>
      <c r="M449"/>
    </row>
    <row r="450" spans="1:13" x14ac:dyDescent="0.25">
      <c r="A450" s="1" t="s">
        <v>363</v>
      </c>
      <c r="B450" s="1" t="s">
        <v>16</v>
      </c>
      <c r="C450" s="1" t="s">
        <v>362</v>
      </c>
      <c r="D450" s="1" t="s">
        <v>441</v>
      </c>
      <c r="E450" s="2">
        <v>13750</v>
      </c>
      <c r="F450" s="1">
        <v>394.63</v>
      </c>
      <c r="G450" s="1">
        <v>0</v>
      </c>
      <c r="H450" s="1">
        <v>418</v>
      </c>
      <c r="I450" s="2">
        <v>1715.46</v>
      </c>
      <c r="J450" s="2">
        <v>11221.91</v>
      </c>
      <c r="K450" s="2" t="str">
        <f>+VLOOKUP(A450,[1]AGOSTO!A$3:M$457,13,)</f>
        <v>F</v>
      </c>
      <c r="L450" s="6" t="str">
        <f>+VLOOKUP(A450,[1]AGOSTO!A$3:N$457,14,)</f>
        <v>SIP</v>
      </c>
      <c r="M450"/>
    </row>
    <row r="451" spans="1:13" x14ac:dyDescent="0.25">
      <c r="A451" s="1" t="s">
        <v>364</v>
      </c>
      <c r="B451" s="1" t="s">
        <v>467</v>
      </c>
      <c r="C451" s="1" t="s">
        <v>362</v>
      </c>
      <c r="D451" s="1" t="s">
        <v>439</v>
      </c>
      <c r="E451" s="2">
        <v>40000</v>
      </c>
      <c r="F451" s="2">
        <v>1148</v>
      </c>
      <c r="G451" s="1">
        <v>65.41</v>
      </c>
      <c r="H451" s="2">
        <v>1216</v>
      </c>
      <c r="I451" s="1">
        <v>0</v>
      </c>
      <c r="J451" s="2">
        <v>37570.589999999997</v>
      </c>
      <c r="K451" s="2" t="str">
        <f>+VLOOKUP(A451,[1]AGOSTO!A$3:M$457,13,)</f>
        <v>M</v>
      </c>
      <c r="L451" s="6" t="str">
        <f>+VLOOKUP(A451,[1]AGOSTO!A$3:N$457,14,)</f>
        <v>SIP</v>
      </c>
      <c r="M451"/>
    </row>
    <row r="452" spans="1:13" x14ac:dyDescent="0.25">
      <c r="A452" s="1" t="s">
        <v>601</v>
      </c>
      <c r="B452" s="1" t="s">
        <v>168</v>
      </c>
      <c r="C452" s="1" t="s">
        <v>544</v>
      </c>
      <c r="D452" s="1" t="s">
        <v>441</v>
      </c>
      <c r="E452" s="2">
        <v>15000</v>
      </c>
      <c r="F452" s="1">
        <v>430.5</v>
      </c>
      <c r="G452" s="1">
        <v>0</v>
      </c>
      <c r="H452" s="1">
        <v>456</v>
      </c>
      <c r="I452" s="1">
        <v>0</v>
      </c>
      <c r="J452" s="2">
        <v>14113.5</v>
      </c>
      <c r="K452" s="2" t="str">
        <f>+VLOOKUP(A452,[1]AGOSTO!A$3:M$457,13,)</f>
        <v>M</v>
      </c>
      <c r="L452" s="6" t="str">
        <f>+VLOOKUP(A452,[1]AGOSTO!A$3:N$457,14,)</f>
        <v>SIQ</v>
      </c>
      <c r="M452"/>
    </row>
    <row r="453" spans="1:13" x14ac:dyDescent="0.25">
      <c r="A453" s="1" t="s">
        <v>600</v>
      </c>
      <c r="B453" s="1" t="s">
        <v>168</v>
      </c>
      <c r="C453" s="1" t="s">
        <v>544</v>
      </c>
      <c r="D453" s="1" t="s">
        <v>441</v>
      </c>
      <c r="E453" s="2">
        <v>15000</v>
      </c>
      <c r="F453" s="1">
        <v>430.5</v>
      </c>
      <c r="G453" s="1">
        <v>0</v>
      </c>
      <c r="H453" s="1">
        <v>456</v>
      </c>
      <c r="I453" s="1">
        <v>0</v>
      </c>
      <c r="J453" s="2">
        <v>14113.5</v>
      </c>
      <c r="K453" s="2" t="str">
        <f>+VLOOKUP(A453,[1]AGOSTO!A$3:M$457,13,)</f>
        <v>M</v>
      </c>
      <c r="L453" s="6" t="str">
        <f>+VLOOKUP(A453,[1]AGOSTO!A$3:N$457,14,)</f>
        <v>SIQ</v>
      </c>
      <c r="M453"/>
    </row>
    <row r="454" spans="1:13" x14ac:dyDescent="0.25">
      <c r="A454" s="1" t="s">
        <v>603</v>
      </c>
      <c r="B454" s="1" t="s">
        <v>168</v>
      </c>
      <c r="C454" s="1" t="s">
        <v>544</v>
      </c>
      <c r="D454" s="1" t="s">
        <v>441</v>
      </c>
      <c r="E454" s="2">
        <v>15000</v>
      </c>
      <c r="F454" s="1">
        <v>430.5</v>
      </c>
      <c r="G454" s="1">
        <v>0</v>
      </c>
      <c r="H454" s="1">
        <v>456</v>
      </c>
      <c r="I454" s="1">
        <v>0</v>
      </c>
      <c r="J454" s="2">
        <v>14113.5</v>
      </c>
      <c r="K454" s="2" t="str">
        <f>+VLOOKUP(A454,[1]AGOSTO!A$3:M$457,13,)</f>
        <v>M</v>
      </c>
      <c r="L454" s="6" t="str">
        <f>+VLOOKUP(A454,[1]AGOSTO!A$3:N$457,14,)</f>
        <v>SIQ</v>
      </c>
      <c r="M454"/>
    </row>
    <row r="455" spans="1:13" x14ac:dyDescent="0.25">
      <c r="A455" s="1" t="s">
        <v>201</v>
      </c>
      <c r="B455" s="1" t="s">
        <v>114</v>
      </c>
      <c r="C455" s="1" t="s">
        <v>544</v>
      </c>
      <c r="D455" s="1" t="s">
        <v>441</v>
      </c>
      <c r="E455" s="2">
        <v>15000</v>
      </c>
      <c r="F455" s="1">
        <v>430.5</v>
      </c>
      <c r="G455" s="1">
        <v>0</v>
      </c>
      <c r="H455" s="1">
        <v>456</v>
      </c>
      <c r="I455" s="1">
        <v>0</v>
      </c>
      <c r="J455" s="2">
        <v>14113.5</v>
      </c>
      <c r="K455" s="2" t="str">
        <f>+VLOOKUP(A455,[1]AGOSTO!A$3:M$457,13,)</f>
        <v>M</v>
      </c>
      <c r="L455" s="6" t="str">
        <f>+VLOOKUP(A455,[1]AGOSTO!A$3:N$457,14,)</f>
        <v>SIQ</v>
      </c>
      <c r="M455"/>
    </row>
    <row r="456" spans="1:13" x14ac:dyDescent="0.25">
      <c r="A456" s="1" t="s">
        <v>594</v>
      </c>
      <c r="B456" s="1" t="s">
        <v>27</v>
      </c>
      <c r="C456" s="1" t="s">
        <v>531</v>
      </c>
      <c r="D456" s="1" t="s">
        <v>441</v>
      </c>
      <c r="E456" s="2">
        <v>16000</v>
      </c>
      <c r="F456" s="1">
        <v>459.2</v>
      </c>
      <c r="G456" s="1">
        <v>0</v>
      </c>
      <c r="H456" s="1">
        <v>486.4</v>
      </c>
      <c r="I456" s="1">
        <v>0</v>
      </c>
      <c r="J456" s="2">
        <v>15054.4</v>
      </c>
      <c r="K456" s="2" t="str">
        <f>+VLOOKUP(A456,[1]AGOSTO!A$3:M$457,13,)</f>
        <v>F</v>
      </c>
      <c r="L456" s="6" t="str">
        <f>+VLOOKUP(A456,[1]AGOSTO!A$3:N$457,14,)</f>
        <v>SIR</v>
      </c>
      <c r="M456"/>
    </row>
    <row r="457" spans="1:13" x14ac:dyDescent="0.25">
      <c r="A457" s="1" t="s">
        <v>611</v>
      </c>
      <c r="B457" s="1" t="s">
        <v>465</v>
      </c>
      <c r="C457" s="1" t="s">
        <v>531</v>
      </c>
      <c r="D457" s="1" t="s">
        <v>441</v>
      </c>
      <c r="E457" s="2">
        <v>35000</v>
      </c>
      <c r="F457" s="2">
        <v>1004.5</v>
      </c>
      <c r="G457" s="1">
        <v>0</v>
      </c>
      <c r="H457" s="2">
        <v>1064</v>
      </c>
      <c r="I457" s="1">
        <v>0</v>
      </c>
      <c r="J457" s="2">
        <v>32931.5</v>
      </c>
      <c r="K457" s="2" t="str">
        <f>+VLOOKUP(A457,[1]AGOSTO!A$3:M$457,13,)</f>
        <v>F</v>
      </c>
      <c r="L457" s="6" t="str">
        <f>+VLOOKUP(A457,[1]AGOSTO!A$3:N$457,14,)</f>
        <v>SIR</v>
      </c>
      <c r="M457"/>
    </row>
    <row r="458" spans="1:13" x14ac:dyDescent="0.25">
      <c r="A458" s="1" t="s">
        <v>207</v>
      </c>
      <c r="B458" s="1" t="s">
        <v>114</v>
      </c>
      <c r="C458" s="1" t="s">
        <v>531</v>
      </c>
      <c r="D458" s="1" t="s">
        <v>441</v>
      </c>
      <c r="E458" s="2">
        <v>15000</v>
      </c>
      <c r="F458" s="1">
        <v>430.5</v>
      </c>
      <c r="G458" s="1">
        <v>0</v>
      </c>
      <c r="H458" s="1">
        <v>456</v>
      </c>
      <c r="I458" s="1">
        <v>0</v>
      </c>
      <c r="J458" s="2">
        <v>14113.5</v>
      </c>
      <c r="K458" s="2" t="str">
        <f>+VLOOKUP(A458,[1]AGOSTO!A$3:M$457,13,)</f>
        <v>M</v>
      </c>
      <c r="L458" s="6" t="str">
        <f>+VLOOKUP(A458,[1]AGOSTO!A$3:N$457,14,)</f>
        <v>SIR</v>
      </c>
      <c r="M458"/>
    </row>
    <row r="459" spans="1:13" x14ac:dyDescent="0.25">
      <c r="A459" s="1" t="s">
        <v>202</v>
      </c>
      <c r="B459" s="1" t="s">
        <v>203</v>
      </c>
      <c r="C459" s="1" t="s">
        <v>531</v>
      </c>
      <c r="D459" s="1" t="s">
        <v>441</v>
      </c>
      <c r="E459" s="2">
        <v>25000</v>
      </c>
      <c r="F459" s="1">
        <v>717.5</v>
      </c>
      <c r="G459" s="1">
        <v>0</v>
      </c>
      <c r="H459" s="1">
        <v>760</v>
      </c>
      <c r="I459" s="1">
        <v>0</v>
      </c>
      <c r="J459" s="2">
        <v>23522.5</v>
      </c>
      <c r="K459" s="2" t="str">
        <f>+VLOOKUP(A459,[1]AGOSTO!A$3:M$457,13,)</f>
        <v>F</v>
      </c>
      <c r="L459" s="6" t="str">
        <f>+VLOOKUP(A459,[1]AGOSTO!A$3:N$457,14,)</f>
        <v>SIR</v>
      </c>
      <c r="M459"/>
    </row>
    <row r="460" spans="1:13" x14ac:dyDescent="0.25">
      <c r="A460" s="1" t="s">
        <v>205</v>
      </c>
      <c r="B460" s="1" t="s">
        <v>114</v>
      </c>
      <c r="C460" s="1" t="s">
        <v>531</v>
      </c>
      <c r="D460" s="1" t="s">
        <v>441</v>
      </c>
      <c r="E460" s="2">
        <v>15000</v>
      </c>
      <c r="F460" s="1">
        <v>430.5</v>
      </c>
      <c r="G460" s="1">
        <v>0</v>
      </c>
      <c r="H460" s="1">
        <v>456</v>
      </c>
      <c r="I460" s="1">
        <v>0</v>
      </c>
      <c r="J460" s="2">
        <v>14113.5</v>
      </c>
      <c r="K460" s="2" t="str">
        <f>+VLOOKUP(A460,[1]AGOSTO!A$3:M$457,13,)</f>
        <v>M</v>
      </c>
      <c r="L460" s="6" t="str">
        <f>+VLOOKUP(A460,[1]AGOSTO!A$3:N$457,14,)</f>
        <v>SIR</v>
      </c>
      <c r="M460"/>
    </row>
    <row r="461" spans="1:13" x14ac:dyDescent="0.25">
      <c r="A461" s="1" t="s">
        <v>592</v>
      </c>
      <c r="B461" s="1" t="s">
        <v>168</v>
      </c>
      <c r="C461" s="1" t="s">
        <v>531</v>
      </c>
      <c r="D461" s="1" t="s">
        <v>441</v>
      </c>
      <c r="E461" s="2">
        <v>15000</v>
      </c>
      <c r="F461" s="1">
        <v>430.5</v>
      </c>
      <c r="G461" s="1">
        <v>0</v>
      </c>
      <c r="H461" s="1">
        <v>456</v>
      </c>
      <c r="I461" s="1">
        <v>0</v>
      </c>
      <c r="J461" s="2">
        <v>14113.5</v>
      </c>
      <c r="K461" s="2" t="str">
        <f>+VLOOKUP(A461,[1]AGOSTO!A$3:M$457,13,)</f>
        <v>M</v>
      </c>
      <c r="L461" s="6" t="str">
        <f>+VLOOKUP(A461,[1]AGOSTO!A$3:N$457,14,)</f>
        <v>SIR</v>
      </c>
      <c r="M461"/>
    </row>
    <row r="462" spans="1:13" x14ac:dyDescent="0.25">
      <c r="A462" s="1" t="s">
        <v>206</v>
      </c>
      <c r="B462" s="1" t="s">
        <v>114</v>
      </c>
      <c r="C462" s="1" t="s">
        <v>531</v>
      </c>
      <c r="D462" s="1" t="s">
        <v>441</v>
      </c>
      <c r="E462" s="2">
        <v>15000</v>
      </c>
      <c r="F462" s="1">
        <v>430.5</v>
      </c>
      <c r="G462" s="1">
        <v>0</v>
      </c>
      <c r="H462" s="1">
        <v>456</v>
      </c>
      <c r="I462" s="1">
        <v>0</v>
      </c>
      <c r="J462" s="2">
        <v>14113.5</v>
      </c>
      <c r="K462" s="2" t="str">
        <f>+VLOOKUP(A462,[1]AGOSTO!A$3:M$457,13,)</f>
        <v>M</v>
      </c>
      <c r="L462" s="6" t="str">
        <f>+VLOOKUP(A462,[1]AGOSTO!A$3:N$457,14,)</f>
        <v>SIR</v>
      </c>
      <c r="M462"/>
    </row>
    <row r="463" spans="1:13" x14ac:dyDescent="0.25">
      <c r="A463" s="1" t="s">
        <v>593</v>
      </c>
      <c r="B463" s="1" t="s">
        <v>168</v>
      </c>
      <c r="C463" s="1" t="s">
        <v>531</v>
      </c>
      <c r="D463" s="1" t="s">
        <v>441</v>
      </c>
      <c r="E463" s="2">
        <v>15000</v>
      </c>
      <c r="F463" s="1">
        <v>430.5</v>
      </c>
      <c r="G463" s="1">
        <v>0</v>
      </c>
      <c r="H463" s="1">
        <v>456</v>
      </c>
      <c r="I463" s="1">
        <v>0</v>
      </c>
      <c r="J463" s="2">
        <v>14113.5</v>
      </c>
      <c r="K463" s="2" t="str">
        <f>+VLOOKUP(A463,[1]AGOSTO!A$3:M$457,13,)</f>
        <v>M</v>
      </c>
      <c r="L463" s="6" t="str">
        <f>+VLOOKUP(A463,[1]AGOSTO!A$3:N$457,14,)</f>
        <v>SIR</v>
      </c>
      <c r="M463"/>
    </row>
    <row r="464" spans="1:13" x14ac:dyDescent="0.25">
      <c r="A464" s="1" t="s">
        <v>204</v>
      </c>
      <c r="B464" s="1" t="s">
        <v>114</v>
      </c>
      <c r="C464" s="1" t="s">
        <v>531</v>
      </c>
      <c r="D464" s="1" t="s">
        <v>441</v>
      </c>
      <c r="E464" s="2">
        <v>15000</v>
      </c>
      <c r="F464" s="1">
        <v>430.5</v>
      </c>
      <c r="G464" s="1">
        <v>0</v>
      </c>
      <c r="H464" s="1">
        <v>456</v>
      </c>
      <c r="I464" s="1">
        <v>0</v>
      </c>
      <c r="J464" s="2">
        <v>14113.5</v>
      </c>
      <c r="K464" s="2" t="str">
        <f>+VLOOKUP(A464,[1]AGOSTO!A$3:M$457,13,)</f>
        <v>M</v>
      </c>
      <c r="L464" s="6" t="str">
        <f>+VLOOKUP(A464,[1]AGOSTO!A$3:N$457,14,)</f>
        <v>SIR</v>
      </c>
      <c r="M464"/>
    </row>
    <row r="465" spans="1:13" hidden="1" x14ac:dyDescent="0.25">
      <c r="A465"/>
      <c r="B465"/>
      <c r="C465"/>
      <c r="D465"/>
      <c r="E465" s="4">
        <f t="shared" ref="E465:J465" si="0">SUM(E8:E464)</f>
        <v>13300720</v>
      </c>
      <c r="F465" s="4">
        <f t="shared" si="0"/>
        <v>381730.71000000107</v>
      </c>
      <c r="G465" s="4">
        <f t="shared" si="0"/>
        <v>534060.39</v>
      </c>
      <c r="H465" s="4">
        <f t="shared" si="0"/>
        <v>400559.40000000061</v>
      </c>
      <c r="I465" s="4">
        <f t="shared" si="0"/>
        <v>180623.1500000002</v>
      </c>
      <c r="J465" s="4">
        <f t="shared" si="0"/>
        <v>11803746.350000031</v>
      </c>
      <c r="K465" s="4"/>
      <c r="L465"/>
      <c r="M465"/>
    </row>
  </sheetData>
  <autoFilter ref="A7:M465" xr:uid="{9E6F2F2D-B258-4015-8774-581E6D72C11F}">
    <sortState ref="A8:M464">
      <sortCondition ref="C7:C465"/>
    </sortState>
  </autoFilter>
  <sortState ref="A7:L463">
    <sortCondition ref="C7:C463"/>
  </sortState>
  <mergeCells count="5">
    <mergeCell ref="A2:K2"/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Lilibette Santana</dc:creator>
  <cp:lastModifiedBy>Nelson Augusto Perez Ubiera</cp:lastModifiedBy>
  <dcterms:created xsi:type="dcterms:W3CDTF">2024-03-08T15:04:42Z</dcterms:created>
  <dcterms:modified xsi:type="dcterms:W3CDTF">2024-10-14T13:36:27Z</dcterms:modified>
</cp:coreProperties>
</file>