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Portal de Transparencia\Estadisticas institicional\2024\T4\"/>
    </mc:Choice>
  </mc:AlternateContent>
  <xr:revisionPtr revIDLastSave="0" documentId="13_ncr:1_{F555D6EC-2FE2-43F4-9495-D9475EB86CA2}" xr6:coauthVersionLast="36" xr6:coauthVersionMax="47" xr10:uidLastSave="{00000000-0000-0000-0000-000000000000}"/>
  <bookViews>
    <workbookView xWindow="0" yWindow="0" windowWidth="20490" windowHeight="7545" tabRatio="704" xr2:uid="{00000000-000D-0000-FFFF-FFFF00000000}"/>
  </bookViews>
  <sheets>
    <sheet name="Data Cruda" sheetId="23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23" l="1"/>
  <c r="A20" i="23" l="1"/>
  <c r="B20" i="23" l="1"/>
  <c r="B191" i="23" l="1"/>
  <c r="C165" i="23" l="1"/>
  <c r="C166" i="23" s="1"/>
  <c r="C167" i="23" s="1"/>
  <c r="C168" i="23" s="1"/>
  <c r="C169" i="23" s="1"/>
  <c r="C171" i="23" s="1"/>
  <c r="C172" i="23" s="1"/>
  <c r="C173" i="23" s="1"/>
  <c r="C174" i="23" s="1"/>
  <c r="C175" i="23" s="1"/>
  <c r="C176" i="23" s="1"/>
  <c r="C177" i="23" s="1"/>
  <c r="C178" i="23" s="1"/>
  <c r="C179" i="23" s="1"/>
  <c r="C170" i="23" l="1"/>
</calcChain>
</file>

<file path=xl/sharedStrings.xml><?xml version="1.0" encoding="utf-8"?>
<sst xmlns="http://schemas.openxmlformats.org/spreadsheetml/2006/main" count="167" uniqueCount="135">
  <si>
    <t>TOTAL</t>
  </si>
  <si>
    <t>NAVES RECUPERADAS</t>
  </si>
  <si>
    <t>-Vacías o en legal-</t>
  </si>
  <si>
    <t>Período</t>
  </si>
  <si>
    <t>PARQUE</t>
  </si>
  <si>
    <t>MES/AÑO</t>
  </si>
  <si>
    <t>CANTIDAD DE NAVES</t>
  </si>
  <si>
    <t>Bayaguana</t>
  </si>
  <si>
    <t>Zonas Francas</t>
  </si>
  <si>
    <t>MASC</t>
  </si>
  <si>
    <t>FEM</t>
  </si>
  <si>
    <t>Madres solteras</t>
  </si>
  <si>
    <t>Zona Franca Barahona</t>
  </si>
  <si>
    <t>Zona Franca Bonao</t>
  </si>
  <si>
    <t>Zona Franca Cotuí</t>
  </si>
  <si>
    <t>Zona Franca Hato Nuevo</t>
  </si>
  <si>
    <t>Zona Franca El Seibo</t>
  </si>
  <si>
    <t>Zona Franca Hato Mayor</t>
  </si>
  <si>
    <t>Zona Franca La Armería</t>
  </si>
  <si>
    <t>Zona Franca Quisqueya (actual no operando)</t>
  </si>
  <si>
    <t>Zona Franca La Vega</t>
  </si>
  <si>
    <t>Zona Franca Los Alcarrizos</t>
  </si>
  <si>
    <t>Zona Franca Moca</t>
  </si>
  <si>
    <t>Zona Franca Salcedo</t>
  </si>
  <si>
    <t>Zona Franca San Francisco de Macorís</t>
  </si>
  <si>
    <t>Zona Franca San Pedro de Macorís</t>
  </si>
  <si>
    <t xml:space="preserve">Zona Franca Esperanza </t>
  </si>
  <si>
    <t>Zona Franca Villa Altagracia</t>
  </si>
  <si>
    <t>Zona Franca Baní</t>
  </si>
  <si>
    <t>TOTAL ZONAS FRANCAS</t>
  </si>
  <si>
    <t>Parques/Distritos</t>
  </si>
  <si>
    <t>Moca (Pymes)</t>
  </si>
  <si>
    <t>PILCA (Parque Industrial La Canela)</t>
  </si>
  <si>
    <t>PISAN (Parque Industrial San Cristóbal)</t>
  </si>
  <si>
    <t>CIEM (Centro de Incubación de Empresas)</t>
  </si>
  <si>
    <t>TOTAL PARQUES/DISTRITOS</t>
  </si>
  <si>
    <t>TOTAL GENERAL</t>
  </si>
  <si>
    <t>Industrias Nuevas Calificadas</t>
  </si>
  <si>
    <t xml:space="preserve">Renovación de Calificación </t>
  </si>
  <si>
    <t>Registros Asignados</t>
  </si>
  <si>
    <t>Registros Actualizados</t>
  </si>
  <si>
    <t>Registro y Calificación Industrial</t>
  </si>
  <si>
    <t>Proyectos en Aceleración</t>
  </si>
  <si>
    <t>Incubación y Aceleración de Industrias</t>
  </si>
  <si>
    <t>Cantidad de Capacitaciones</t>
  </si>
  <si>
    <t>Cantidad de Industrias</t>
  </si>
  <si>
    <t>Personas Capacitadas</t>
  </si>
  <si>
    <t>Capacitaciones</t>
  </si>
  <si>
    <t xml:space="preserve">Industriales Sensibilizados </t>
  </si>
  <si>
    <t>Empresas Asistidas</t>
  </si>
  <si>
    <t>Asistencias Apoyo a la Productividad</t>
  </si>
  <si>
    <t>Cantidad de Asistencias</t>
  </si>
  <si>
    <t>Asistencia Integral a las MIPYMIS</t>
  </si>
  <si>
    <t>Contratos de Arrendamiento Nuevos</t>
  </si>
  <si>
    <t>Ocupación de Naves</t>
  </si>
  <si>
    <t>Naves recuperadas</t>
  </si>
  <si>
    <t>Naves próximas a recuperar</t>
  </si>
  <si>
    <t>Generación de Empleos en Parques Industriales y de Zonas Francas de PROINDUSTRIA</t>
  </si>
  <si>
    <t>Total de empleos directos</t>
  </si>
  <si>
    <t>Empleadas femeninas</t>
  </si>
  <si>
    <t>Empleados masculinos</t>
  </si>
  <si>
    <t>N/A</t>
  </si>
  <si>
    <t>Recuperación de Naves</t>
  </si>
  <si>
    <t>Mes</t>
  </si>
  <si>
    <t>Solicitudes</t>
  </si>
  <si>
    <t>SOLICITUDES DE NUEVO ARRENDAMIENTO</t>
  </si>
  <si>
    <t>Suma</t>
  </si>
  <si>
    <t>Solicitudes de naves/locales recibidas en la gestión por mes</t>
  </si>
  <si>
    <t>Cantidad de acciones para fortalecer los Encadenamientos Productivos</t>
  </si>
  <si>
    <t>Cantidad de capacitaciones de Encadenamiento Productivo</t>
  </si>
  <si>
    <t>Cantidad de sensibilizaciones a grupos asociativos</t>
  </si>
  <si>
    <t>Número de Grupos Asociativos en gestación</t>
  </si>
  <si>
    <t>Encadenamiento Productivo</t>
  </si>
  <si>
    <t>Parque Industrial de Higüey (Cerrado)</t>
  </si>
  <si>
    <t>% de ocupación</t>
  </si>
  <si>
    <t>Zona Norte o Cibao</t>
  </si>
  <si>
    <t>Zona Este</t>
  </si>
  <si>
    <t>Zona Sur</t>
  </si>
  <si>
    <t>Gran Santo Domingo</t>
  </si>
  <si>
    <t>Parques Industriales</t>
  </si>
  <si>
    <t>Proyectos en Pre-Incubación</t>
  </si>
  <si>
    <t>Proyectos en Incubación</t>
  </si>
  <si>
    <t>Distrito Industrial Santo Domingo Oeste (DISDO)</t>
  </si>
  <si>
    <t>Zona Franca Pedernales (Admin. Especial)</t>
  </si>
  <si>
    <t>Ocupación de naves y locales industriales</t>
  </si>
  <si>
    <t>Zona Franca Privada San  Pedro de Macorís</t>
  </si>
  <si>
    <t>PISDE (Parque Industrial Sto. Dgo. Este)</t>
  </si>
  <si>
    <t>TOTAL DE NAVES RECUPERADAS</t>
  </si>
  <si>
    <t>TOTAL DE INMUEBLES (NO NAVES) RECUPERADOS</t>
  </si>
  <si>
    <t>Zona Franca/Parque o Distrito Industrial</t>
  </si>
  <si>
    <t>Naves Existentes</t>
  </si>
  <si>
    <t>Disponibles</t>
  </si>
  <si>
    <t>Ocupadas</t>
  </si>
  <si>
    <t>Zona Franca Esperanza</t>
  </si>
  <si>
    <t>Zona Franca Quisqueya</t>
  </si>
  <si>
    <t>Parque Industrial Bayaguana</t>
  </si>
  <si>
    <t>Parque Industrial Higüey</t>
  </si>
  <si>
    <t>Parque Industrial La Canela (PILCA)</t>
  </si>
  <si>
    <t>Parque Industrial Santo Domingo Este (PISDE)</t>
  </si>
  <si>
    <t>Parque Industrial San Cristóbal (PISAN)</t>
  </si>
  <si>
    <t>Centro de Aceleración Empresarial 6 de Noviembre (CIEM)</t>
  </si>
  <si>
    <t>Pequeñas Industrias dentro de la Zona Franca de Moca (PIMOCA)</t>
  </si>
  <si>
    <t>Solicitudes de naves a la fecha</t>
  </si>
  <si>
    <t>Zona Franca San Juan de la Maguana</t>
  </si>
  <si>
    <t>Solicitudes de Renovación de Contratos en Zonas Francas y Parques Industriales</t>
  </si>
  <si>
    <t>Solicitudes de Nuevos Arrendamientos en Zonas Francas y Parques Industriales</t>
  </si>
  <si>
    <t>REGIÓN</t>
  </si>
  <si>
    <t>Santo Domingo Este</t>
  </si>
  <si>
    <t>Santo Domingo Oeste</t>
  </si>
  <si>
    <t>Zona Norte</t>
  </si>
  <si>
    <t>Zona Nordeste</t>
  </si>
  <si>
    <t>Totales</t>
  </si>
  <si>
    <t>SOLICITUDES 2024</t>
  </si>
  <si>
    <t>OTROS</t>
  </si>
  <si>
    <t>Estadísticas PROINDUSTRIA T4 2024</t>
  </si>
  <si>
    <t>Industrias Calificadas T4 2024</t>
  </si>
  <si>
    <t>Registros Industriales T4 2024</t>
  </si>
  <si>
    <t>Cantidad de Proyectos Centro de Incubación y Aceleración a dic 2024</t>
  </si>
  <si>
    <t>Programa Naciónal de Capacitación para la Industria Manufacturera  T4 2024</t>
  </si>
  <si>
    <t>Asistencias Técnica en Mejoras Continuas T4 2024</t>
  </si>
  <si>
    <t>Asistencias a las Industrias Manufactureras T4 2024</t>
  </si>
  <si>
    <t>Actividades de Encadenamiento Productivo T4 2024</t>
  </si>
  <si>
    <t>Cantidad de Contratos Firmados T4 2024</t>
  </si>
  <si>
    <t>Ocupación y demanda de naves y locales en parques y distritos industriales dic 2024</t>
  </si>
  <si>
    <t>Empleos Directos Generados dic 2024 (estimados)</t>
  </si>
  <si>
    <t>Naves y locales ocupados (de 420)</t>
  </si>
  <si>
    <t>408 (97%)</t>
  </si>
  <si>
    <t>Periodo oct-dic 2024</t>
  </si>
  <si>
    <t>oct-dic 2024</t>
  </si>
  <si>
    <t>BONAO</t>
  </si>
  <si>
    <t>3 (+2 en reparación)</t>
  </si>
  <si>
    <t>0 (+4 en reparación)</t>
  </si>
  <si>
    <t>2 naves (24 locales)</t>
  </si>
  <si>
    <t>Total T4 2024</t>
  </si>
  <si>
    <t>15 de nov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</si>
</sst>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1" fillId="0" borderId="0" xfId="0" applyFont="1"/>
    <xf numFmtId="17" fontId="4" fillId="0" borderId="0" xfId="0" applyNumberFormat="1" applyFont="1" applyAlignment="1">
      <alignment horizontal="center" vertical="center" wrapText="1"/>
    </xf>
    <xf numFmtId="17" fontId="0" fillId="0" borderId="0" xfId="0" applyNumberFormat="1"/>
    <xf numFmtId="0" fontId="5" fillId="0" borderId="0" xfId="0" applyFont="1"/>
    <xf numFmtId="9" fontId="0" fillId="0" borderId="0" xfId="0" applyNumberFormat="1"/>
    <xf numFmtId="0" fontId="0" fillId="0" borderId="0" xfId="0" applyFont="1"/>
    <xf numFmtId="0" fontId="0" fillId="0" borderId="0" xfId="0" applyFont="1" applyAlignment="1">
      <alignment wrapText="1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Light16"/>
  <colors>
    <mruColors>
      <color rgb="FF009900"/>
      <color rgb="FF008000"/>
      <color rgb="FF00CC00"/>
      <color rgb="FF2DC131"/>
      <color rgb="FF00A400"/>
      <color rgb="FF336600"/>
      <color rgb="FFEAB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54327-4369-4A78-9C39-1523BCC2AAAC}">
  <dimension ref="A1:G191"/>
  <sheetViews>
    <sheetView tabSelected="1" topLeftCell="A64" zoomScale="60" zoomScaleNormal="60" workbookViewId="0">
      <selection activeCell="E11" sqref="E11"/>
    </sheetView>
  </sheetViews>
  <sheetFormatPr baseColWidth="10" defaultColWidth="9.140625" defaultRowHeight="15" x14ac:dyDescent="0.25"/>
  <cols>
    <col min="1" max="1" width="78.28515625" style="7" bestFit="1" customWidth="1"/>
    <col min="2" max="2" width="54" bestFit="1" customWidth="1"/>
    <col min="3" max="3" width="45.85546875" bestFit="1" customWidth="1"/>
    <col min="4" max="4" width="45.42578125" customWidth="1"/>
    <col min="5" max="5" width="18.7109375" customWidth="1"/>
  </cols>
  <sheetData>
    <row r="1" spans="1:7" x14ac:dyDescent="0.25">
      <c r="A1" s="7" t="s">
        <v>114</v>
      </c>
    </row>
    <row r="2" spans="1:7" x14ac:dyDescent="0.25">
      <c r="A2" s="7" t="s">
        <v>41</v>
      </c>
    </row>
    <row r="3" spans="1:7" x14ac:dyDescent="0.25">
      <c r="A3" s="7" t="s">
        <v>116</v>
      </c>
    </row>
    <row r="4" spans="1:7" x14ac:dyDescent="0.25">
      <c r="A4" s="7" t="s">
        <v>39</v>
      </c>
      <c r="B4" t="s">
        <v>40</v>
      </c>
    </row>
    <row r="5" spans="1:7" x14ac:dyDescent="0.25">
      <c r="A5" s="7">
        <v>873</v>
      </c>
      <c r="B5">
        <v>849</v>
      </c>
    </row>
    <row r="6" spans="1:7" x14ac:dyDescent="0.25">
      <c r="A6" s="7" t="s">
        <v>115</v>
      </c>
    </row>
    <row r="7" spans="1:7" x14ac:dyDescent="0.25">
      <c r="A7" s="7" t="s">
        <v>37</v>
      </c>
      <c r="B7" t="s">
        <v>38</v>
      </c>
    </row>
    <row r="8" spans="1:7" x14ac:dyDescent="0.25">
      <c r="A8" s="7">
        <v>38</v>
      </c>
      <c r="B8">
        <v>338</v>
      </c>
    </row>
    <row r="9" spans="1:7" x14ac:dyDescent="0.25">
      <c r="A9" s="7" t="s">
        <v>43</v>
      </c>
    </row>
    <row r="10" spans="1:7" x14ac:dyDescent="0.25">
      <c r="A10" s="7" t="s">
        <v>117</v>
      </c>
    </row>
    <row r="11" spans="1:7" x14ac:dyDescent="0.25">
      <c r="A11" s="7" t="s">
        <v>80</v>
      </c>
      <c r="B11" t="s">
        <v>81</v>
      </c>
      <c r="C11" t="s">
        <v>42</v>
      </c>
    </row>
    <row r="12" spans="1:7" x14ac:dyDescent="0.25">
      <c r="A12" s="7">
        <v>6</v>
      </c>
      <c r="B12">
        <v>14</v>
      </c>
      <c r="C12">
        <v>24</v>
      </c>
    </row>
    <row r="13" spans="1:7" x14ac:dyDescent="0.25">
      <c r="A13" s="7" t="s">
        <v>47</v>
      </c>
    </row>
    <row r="14" spans="1:7" x14ac:dyDescent="0.25">
      <c r="A14" s="7" t="s">
        <v>118</v>
      </c>
    </row>
    <row r="15" spans="1:7" x14ac:dyDescent="0.25">
      <c r="A15" s="7" t="s">
        <v>44</v>
      </c>
      <c r="B15" t="s">
        <v>45</v>
      </c>
      <c r="C15" t="s">
        <v>46</v>
      </c>
    </row>
    <row r="16" spans="1:7" x14ac:dyDescent="0.25">
      <c r="A16" s="7">
        <v>7</v>
      </c>
      <c r="B16">
        <v>139</v>
      </c>
      <c r="C16">
        <v>245</v>
      </c>
      <c r="G16" s="1"/>
    </row>
    <row r="17" spans="1:4" x14ac:dyDescent="0.25">
      <c r="A17" s="7" t="s">
        <v>50</v>
      </c>
    </row>
    <row r="18" spans="1:4" x14ac:dyDescent="0.25">
      <c r="A18" s="7" t="s">
        <v>119</v>
      </c>
    </row>
    <row r="19" spans="1:4" x14ac:dyDescent="0.25">
      <c r="A19" s="7" t="s">
        <v>48</v>
      </c>
      <c r="B19" t="s">
        <v>49</v>
      </c>
    </row>
    <row r="20" spans="1:4" x14ac:dyDescent="0.25">
      <c r="A20" s="7">
        <f>703-343-142</f>
        <v>218</v>
      </c>
      <c r="B20">
        <f>87-10-54</f>
        <v>23</v>
      </c>
    </row>
    <row r="21" spans="1:4" x14ac:dyDescent="0.25">
      <c r="A21" s="7" t="s">
        <v>52</v>
      </c>
    </row>
    <row r="22" spans="1:4" x14ac:dyDescent="0.25">
      <c r="A22" s="7" t="s">
        <v>120</v>
      </c>
    </row>
    <row r="23" spans="1:4" x14ac:dyDescent="0.25">
      <c r="A23" s="7" t="s">
        <v>51</v>
      </c>
      <c r="B23" t="s">
        <v>44</v>
      </c>
      <c r="C23" t="s">
        <v>46</v>
      </c>
    </row>
    <row r="24" spans="1:4" x14ac:dyDescent="0.25">
      <c r="A24" s="7">
        <v>571</v>
      </c>
      <c r="B24">
        <v>10</v>
      </c>
      <c r="C24">
        <v>451</v>
      </c>
    </row>
    <row r="25" spans="1:4" x14ac:dyDescent="0.25">
      <c r="A25" s="7" t="s">
        <v>72</v>
      </c>
    </row>
    <row r="26" spans="1:4" x14ac:dyDescent="0.25">
      <c r="A26" s="7" t="s">
        <v>121</v>
      </c>
    </row>
    <row r="27" spans="1:4" x14ac:dyDescent="0.25">
      <c r="A27" s="7" t="s">
        <v>68</v>
      </c>
      <c r="B27" t="s">
        <v>69</v>
      </c>
      <c r="C27" t="s">
        <v>70</v>
      </c>
      <c r="D27" t="s">
        <v>71</v>
      </c>
    </row>
    <row r="28" spans="1:4" x14ac:dyDescent="0.25">
      <c r="A28" s="7">
        <v>1</v>
      </c>
      <c r="B28">
        <v>0</v>
      </c>
      <c r="C28">
        <v>0</v>
      </c>
      <c r="D28">
        <v>0</v>
      </c>
    </row>
    <row r="29" spans="1:4" x14ac:dyDescent="0.25">
      <c r="A29" s="7" t="s">
        <v>53</v>
      </c>
    </row>
    <row r="30" spans="1:4" x14ac:dyDescent="0.25">
      <c r="A30" s="7" t="s">
        <v>122</v>
      </c>
    </row>
    <row r="31" spans="1:4" x14ac:dyDescent="0.25">
      <c r="A31" s="7" t="s">
        <v>105</v>
      </c>
      <c r="B31" t="s">
        <v>104</v>
      </c>
    </row>
    <row r="32" spans="1:4" x14ac:dyDescent="0.25">
      <c r="A32" s="7">
        <v>19</v>
      </c>
      <c r="B32">
        <f>18-7-4-2</f>
        <v>5</v>
      </c>
    </row>
    <row r="33" spans="1:5" x14ac:dyDescent="0.25">
      <c r="A33" s="7" t="s">
        <v>54</v>
      </c>
    </row>
    <row r="34" spans="1:5" x14ac:dyDescent="0.25">
      <c r="A34" s="7" t="s">
        <v>123</v>
      </c>
    </row>
    <row r="35" spans="1:5" x14ac:dyDescent="0.25">
      <c r="A35" s="7" t="s">
        <v>125</v>
      </c>
      <c r="B35" t="s">
        <v>55</v>
      </c>
      <c r="C35" t="s">
        <v>56</v>
      </c>
      <c r="D35" t="s">
        <v>102</v>
      </c>
    </row>
    <row r="36" spans="1:5" x14ac:dyDescent="0.25">
      <c r="A36" s="7" t="s">
        <v>126</v>
      </c>
      <c r="B36">
        <v>1</v>
      </c>
      <c r="C36">
        <v>0</v>
      </c>
      <c r="D36">
        <v>465</v>
      </c>
    </row>
    <row r="37" spans="1:5" x14ac:dyDescent="0.25">
      <c r="A37" s="7" t="s">
        <v>57</v>
      </c>
    </row>
    <row r="38" spans="1:5" x14ac:dyDescent="0.25">
      <c r="A38" s="7" t="s">
        <v>124</v>
      </c>
    </row>
    <row r="39" spans="1:5" x14ac:dyDescent="0.25">
      <c r="A39" s="7" t="s">
        <v>58</v>
      </c>
      <c r="B39" t="s">
        <v>59</v>
      </c>
      <c r="C39" t="s">
        <v>60</v>
      </c>
    </row>
    <row r="40" spans="1:5" x14ac:dyDescent="0.25">
      <c r="A40" s="7">
        <v>24342</v>
      </c>
      <c r="B40">
        <v>12539</v>
      </c>
      <c r="C40">
        <v>10585</v>
      </c>
    </row>
    <row r="42" spans="1:5" x14ac:dyDescent="0.25">
      <c r="A42" s="7" t="s">
        <v>8</v>
      </c>
      <c r="B42" t="s">
        <v>134</v>
      </c>
    </row>
    <row r="43" spans="1:5" x14ac:dyDescent="0.25">
      <c r="A43" s="7" t="s">
        <v>8</v>
      </c>
      <c r="B43" t="s">
        <v>9</v>
      </c>
      <c r="C43" t="s">
        <v>10</v>
      </c>
      <c r="D43" t="s">
        <v>11</v>
      </c>
      <c r="E43" t="s">
        <v>0</v>
      </c>
    </row>
    <row r="44" spans="1:5" x14ac:dyDescent="0.25">
      <c r="A44" s="7" t="s">
        <v>12</v>
      </c>
      <c r="B44" t="s">
        <v>61</v>
      </c>
      <c r="C44" t="s">
        <v>61</v>
      </c>
      <c r="D44" t="s">
        <v>61</v>
      </c>
      <c r="E44">
        <v>1218</v>
      </c>
    </row>
    <row r="45" spans="1:5" x14ac:dyDescent="0.25">
      <c r="A45" s="7" t="s">
        <v>13</v>
      </c>
      <c r="B45">
        <v>117</v>
      </c>
      <c r="C45">
        <v>236</v>
      </c>
      <c r="D45">
        <v>167</v>
      </c>
      <c r="E45">
        <v>353</v>
      </c>
    </row>
    <row r="46" spans="1:5" x14ac:dyDescent="0.25">
      <c r="A46" s="7" t="s">
        <v>14</v>
      </c>
      <c r="B46">
        <v>80</v>
      </c>
      <c r="C46">
        <v>125</v>
      </c>
      <c r="D46">
        <v>23</v>
      </c>
      <c r="E46">
        <v>205</v>
      </c>
    </row>
    <row r="47" spans="1:5" x14ac:dyDescent="0.25">
      <c r="A47" s="7" t="s">
        <v>15</v>
      </c>
      <c r="B47">
        <v>95</v>
      </c>
      <c r="C47">
        <v>69</v>
      </c>
      <c r="D47">
        <v>31</v>
      </c>
      <c r="E47">
        <v>164</v>
      </c>
    </row>
    <row r="48" spans="1:5" x14ac:dyDescent="0.25">
      <c r="A48" s="7" t="s">
        <v>16</v>
      </c>
      <c r="B48">
        <v>38</v>
      </c>
      <c r="C48">
        <v>135</v>
      </c>
      <c r="D48">
        <v>0</v>
      </c>
      <c r="E48">
        <v>173</v>
      </c>
    </row>
    <row r="49" spans="1:5" x14ac:dyDescent="0.25">
      <c r="A49" s="7" t="s">
        <v>17</v>
      </c>
      <c r="B49">
        <v>18</v>
      </c>
      <c r="C49">
        <v>75</v>
      </c>
      <c r="D49">
        <v>0</v>
      </c>
      <c r="E49">
        <v>93</v>
      </c>
    </row>
    <row r="50" spans="1:5" x14ac:dyDescent="0.25">
      <c r="A50" s="7" t="s">
        <v>18</v>
      </c>
      <c r="B50">
        <v>457</v>
      </c>
      <c r="C50">
        <v>296</v>
      </c>
      <c r="D50">
        <v>65</v>
      </c>
      <c r="E50">
        <v>753</v>
      </c>
    </row>
    <row r="51" spans="1:5" x14ac:dyDescent="0.25">
      <c r="A51" s="7" t="s">
        <v>19</v>
      </c>
      <c r="B51">
        <v>0</v>
      </c>
      <c r="C51">
        <v>0</v>
      </c>
      <c r="D51">
        <v>0</v>
      </c>
      <c r="E51">
        <v>0</v>
      </c>
    </row>
    <row r="52" spans="1:5" x14ac:dyDescent="0.25">
      <c r="A52" s="7" t="s">
        <v>20</v>
      </c>
      <c r="B52">
        <v>1901</v>
      </c>
      <c r="C52">
        <v>1908</v>
      </c>
      <c r="D52">
        <v>0</v>
      </c>
      <c r="E52">
        <v>3809</v>
      </c>
    </row>
    <row r="53" spans="1:5" x14ac:dyDescent="0.25">
      <c r="A53" s="7" t="s">
        <v>21</v>
      </c>
      <c r="B53">
        <v>333</v>
      </c>
      <c r="C53">
        <v>786</v>
      </c>
      <c r="D53">
        <v>0</v>
      </c>
      <c r="E53">
        <v>1119</v>
      </c>
    </row>
    <row r="54" spans="1:5" x14ac:dyDescent="0.25">
      <c r="A54" s="7" t="s">
        <v>22</v>
      </c>
      <c r="B54">
        <v>567</v>
      </c>
      <c r="C54">
        <v>1086</v>
      </c>
      <c r="D54">
        <v>481</v>
      </c>
      <c r="E54">
        <v>1653</v>
      </c>
    </row>
    <row r="55" spans="1:5" x14ac:dyDescent="0.25">
      <c r="A55" s="7" t="s">
        <v>23</v>
      </c>
      <c r="B55">
        <v>0</v>
      </c>
      <c r="C55">
        <v>0</v>
      </c>
      <c r="D55">
        <v>0</v>
      </c>
      <c r="E55">
        <v>0</v>
      </c>
    </row>
    <row r="56" spans="1:5" x14ac:dyDescent="0.25">
      <c r="A56" s="7" t="s">
        <v>24</v>
      </c>
      <c r="B56">
        <v>153</v>
      </c>
      <c r="C56">
        <v>74</v>
      </c>
      <c r="D56">
        <v>0</v>
      </c>
      <c r="E56">
        <v>227</v>
      </c>
    </row>
    <row r="57" spans="1:5" x14ac:dyDescent="0.25">
      <c r="A57" s="7" t="s">
        <v>85</v>
      </c>
      <c r="B57">
        <v>491</v>
      </c>
      <c r="C57">
        <v>1110</v>
      </c>
      <c r="D57">
        <v>0</v>
      </c>
      <c r="E57">
        <v>1601</v>
      </c>
    </row>
    <row r="58" spans="1:5" x14ac:dyDescent="0.25">
      <c r="A58" s="7" t="s">
        <v>25</v>
      </c>
      <c r="B58">
        <v>3205</v>
      </c>
      <c r="C58">
        <v>3965</v>
      </c>
      <c r="D58">
        <v>447</v>
      </c>
      <c r="E58">
        <v>7170</v>
      </c>
    </row>
    <row r="59" spans="1:5" x14ac:dyDescent="0.25">
      <c r="A59" s="7" t="s">
        <v>26</v>
      </c>
      <c r="B59">
        <v>837</v>
      </c>
      <c r="C59">
        <v>580</v>
      </c>
      <c r="D59">
        <v>0</v>
      </c>
      <c r="E59">
        <v>1417</v>
      </c>
    </row>
    <row r="60" spans="1:5" x14ac:dyDescent="0.25">
      <c r="A60" s="7" t="s">
        <v>27</v>
      </c>
      <c r="B60">
        <v>191</v>
      </c>
      <c r="C60">
        <v>25</v>
      </c>
      <c r="D60">
        <v>0</v>
      </c>
      <c r="E60">
        <v>216</v>
      </c>
    </row>
    <row r="61" spans="1:5" x14ac:dyDescent="0.25">
      <c r="A61" s="7" t="s">
        <v>28</v>
      </c>
      <c r="B61">
        <v>311</v>
      </c>
      <c r="C61">
        <v>436</v>
      </c>
      <c r="D61">
        <v>26</v>
      </c>
      <c r="E61">
        <v>747</v>
      </c>
    </row>
    <row r="62" spans="1:5" x14ac:dyDescent="0.25">
      <c r="A62" s="7" t="s">
        <v>103</v>
      </c>
      <c r="B62">
        <v>0</v>
      </c>
      <c r="C62">
        <v>0</v>
      </c>
      <c r="D62">
        <v>0</v>
      </c>
      <c r="E62">
        <v>0</v>
      </c>
    </row>
    <row r="63" spans="1:5" x14ac:dyDescent="0.25">
      <c r="A63" s="7" t="s">
        <v>29</v>
      </c>
      <c r="B63">
        <v>8794</v>
      </c>
      <c r="C63">
        <v>10906</v>
      </c>
      <c r="D63">
        <v>1240</v>
      </c>
      <c r="E63">
        <v>20918</v>
      </c>
    </row>
    <row r="64" spans="1:5" x14ac:dyDescent="0.25">
      <c r="A64" s="7" t="s">
        <v>30</v>
      </c>
      <c r="B64" t="s">
        <v>9</v>
      </c>
      <c r="C64" t="s">
        <v>10</v>
      </c>
      <c r="D64" t="s">
        <v>11</v>
      </c>
      <c r="E64" t="s">
        <v>0</v>
      </c>
    </row>
    <row r="65" spans="1:5" x14ac:dyDescent="0.25">
      <c r="A65" s="7" t="s">
        <v>7</v>
      </c>
      <c r="B65" t="s">
        <v>61</v>
      </c>
      <c r="C65" t="s">
        <v>61</v>
      </c>
      <c r="D65" t="s">
        <v>61</v>
      </c>
      <c r="E65">
        <v>0</v>
      </c>
    </row>
    <row r="66" spans="1:5" x14ac:dyDescent="0.25">
      <c r="A66" s="7" t="s">
        <v>31</v>
      </c>
      <c r="B66">
        <v>61</v>
      </c>
      <c r="C66">
        <v>49</v>
      </c>
      <c r="D66">
        <v>0</v>
      </c>
      <c r="E66">
        <v>110</v>
      </c>
    </row>
    <row r="67" spans="1:5" x14ac:dyDescent="0.25">
      <c r="A67" s="7" t="s">
        <v>32</v>
      </c>
      <c r="B67">
        <v>107</v>
      </c>
      <c r="C67">
        <v>57</v>
      </c>
      <c r="D67">
        <v>0</v>
      </c>
      <c r="E67">
        <v>164</v>
      </c>
    </row>
    <row r="68" spans="1:5" x14ac:dyDescent="0.25">
      <c r="A68" s="7" t="s">
        <v>86</v>
      </c>
      <c r="B68">
        <v>122</v>
      </c>
      <c r="C68">
        <v>121</v>
      </c>
      <c r="D68">
        <v>0</v>
      </c>
      <c r="E68">
        <v>243</v>
      </c>
    </row>
    <row r="69" spans="1:5" x14ac:dyDescent="0.25">
      <c r="A69" s="7" t="s">
        <v>33</v>
      </c>
      <c r="B69">
        <v>273</v>
      </c>
      <c r="C69">
        <v>212</v>
      </c>
      <c r="D69">
        <v>31</v>
      </c>
      <c r="E69">
        <v>485</v>
      </c>
    </row>
    <row r="70" spans="1:5" x14ac:dyDescent="0.25">
      <c r="A70" s="7" t="s">
        <v>34</v>
      </c>
      <c r="B70">
        <v>33</v>
      </c>
      <c r="C70">
        <v>24</v>
      </c>
      <c r="D70">
        <v>2</v>
      </c>
      <c r="E70">
        <v>57</v>
      </c>
    </row>
    <row r="71" spans="1:5" x14ac:dyDescent="0.25">
      <c r="A71" s="7" t="s">
        <v>73</v>
      </c>
      <c r="B71">
        <v>0</v>
      </c>
      <c r="C71">
        <v>0</v>
      </c>
      <c r="D71">
        <v>0</v>
      </c>
      <c r="E71">
        <v>0</v>
      </c>
    </row>
    <row r="72" spans="1:5" x14ac:dyDescent="0.25">
      <c r="A72" s="7" t="s">
        <v>82</v>
      </c>
      <c r="B72">
        <v>951</v>
      </c>
      <c r="C72">
        <v>417</v>
      </c>
      <c r="D72">
        <v>0</v>
      </c>
      <c r="E72">
        <v>1368</v>
      </c>
    </row>
    <row r="73" spans="1:5" x14ac:dyDescent="0.25">
      <c r="A73" s="7" t="s">
        <v>35</v>
      </c>
      <c r="B73">
        <v>10341</v>
      </c>
      <c r="C73">
        <v>11786</v>
      </c>
      <c r="D73">
        <v>1273</v>
      </c>
      <c r="E73">
        <v>23345</v>
      </c>
    </row>
    <row r="74" spans="1:5" x14ac:dyDescent="0.25">
      <c r="A74" s="7" t="s">
        <v>83</v>
      </c>
      <c r="B74">
        <v>357</v>
      </c>
      <c r="C74">
        <v>440</v>
      </c>
      <c r="D74">
        <v>0</v>
      </c>
      <c r="E74">
        <v>797</v>
      </c>
    </row>
    <row r="75" spans="1:5" x14ac:dyDescent="0.25">
      <c r="A75" s="7" t="s">
        <v>36</v>
      </c>
      <c r="B75">
        <v>10698</v>
      </c>
      <c r="C75">
        <v>12226</v>
      </c>
      <c r="D75">
        <v>1273</v>
      </c>
      <c r="E75">
        <v>24142</v>
      </c>
    </row>
    <row r="77" spans="1:5" x14ac:dyDescent="0.25">
      <c r="A77" s="7" t="s">
        <v>106</v>
      </c>
    </row>
    <row r="78" spans="1:5" x14ac:dyDescent="0.25">
      <c r="A78" s="7" t="s">
        <v>107</v>
      </c>
      <c r="B78">
        <v>122</v>
      </c>
      <c r="C78">
        <v>121</v>
      </c>
      <c r="D78">
        <v>0</v>
      </c>
      <c r="E78">
        <v>243</v>
      </c>
    </row>
    <row r="79" spans="1:5" x14ac:dyDescent="0.25">
      <c r="A79" s="7" t="s">
        <v>108</v>
      </c>
      <c r="B79">
        <v>1379</v>
      </c>
      <c r="C79">
        <v>1272</v>
      </c>
      <c r="D79">
        <v>31</v>
      </c>
      <c r="E79">
        <v>2651</v>
      </c>
    </row>
    <row r="80" spans="1:5" x14ac:dyDescent="0.25">
      <c r="A80" s="7" t="s">
        <v>109</v>
      </c>
      <c r="B80">
        <v>3823</v>
      </c>
      <c r="C80">
        <v>4115</v>
      </c>
      <c r="D80">
        <v>671</v>
      </c>
      <c r="E80">
        <v>7938</v>
      </c>
    </row>
    <row r="81" spans="1:5" x14ac:dyDescent="0.25">
      <c r="A81" s="7" t="s">
        <v>110</v>
      </c>
      <c r="B81">
        <v>0</v>
      </c>
      <c r="C81">
        <v>0</v>
      </c>
      <c r="D81">
        <v>0</v>
      </c>
      <c r="E81">
        <v>0</v>
      </c>
    </row>
    <row r="82" spans="1:5" x14ac:dyDescent="0.25">
      <c r="A82" s="7" t="s">
        <v>76</v>
      </c>
      <c r="B82">
        <v>3752</v>
      </c>
      <c r="C82">
        <v>5285</v>
      </c>
      <c r="D82">
        <v>447</v>
      </c>
      <c r="E82">
        <v>9037</v>
      </c>
    </row>
    <row r="83" spans="1:5" x14ac:dyDescent="0.25">
      <c r="A83" s="7" t="s">
        <v>77</v>
      </c>
      <c r="B83">
        <v>1622</v>
      </c>
      <c r="C83">
        <v>1433</v>
      </c>
      <c r="D83">
        <v>124</v>
      </c>
      <c r="E83">
        <v>4273</v>
      </c>
    </row>
    <row r="85" spans="1:5" x14ac:dyDescent="0.25">
      <c r="A85" s="7" t="s">
        <v>111</v>
      </c>
      <c r="B85">
        <v>10698</v>
      </c>
      <c r="C85">
        <v>12226</v>
      </c>
      <c r="D85">
        <v>1273</v>
      </c>
      <c r="E85">
        <v>24142</v>
      </c>
    </row>
    <row r="87" spans="1:5" x14ac:dyDescent="0.25">
      <c r="A87" s="7" t="s">
        <v>62</v>
      </c>
    </row>
    <row r="88" spans="1:5" x14ac:dyDescent="0.25">
      <c r="A88" s="7" t="s">
        <v>1</v>
      </c>
    </row>
    <row r="89" spans="1:5" x14ac:dyDescent="0.25">
      <c r="A89" s="7" t="s">
        <v>2</v>
      </c>
    </row>
    <row r="90" spans="1:5" x14ac:dyDescent="0.25">
      <c r="A90" s="7" t="s">
        <v>3</v>
      </c>
    </row>
    <row r="91" spans="1:5" x14ac:dyDescent="0.25">
      <c r="A91" s="7" t="s">
        <v>128</v>
      </c>
    </row>
    <row r="93" spans="1:5" x14ac:dyDescent="0.25">
      <c r="A93" s="7" t="s">
        <v>4</v>
      </c>
      <c r="B93" t="s">
        <v>5</v>
      </c>
      <c r="C93" t="s">
        <v>6</v>
      </c>
      <c r="D93" t="s">
        <v>0</v>
      </c>
    </row>
    <row r="94" spans="1:5" ht="15" customHeight="1" x14ac:dyDescent="0.25">
      <c r="A94" s="7" t="s">
        <v>129</v>
      </c>
      <c r="B94" s="4">
        <v>45566</v>
      </c>
      <c r="C94">
        <v>1</v>
      </c>
      <c r="D94">
        <v>1</v>
      </c>
    </row>
    <row r="95" spans="1:5" ht="15.75" customHeight="1" x14ac:dyDescent="0.25">
      <c r="B95" s="4"/>
    </row>
    <row r="96" spans="1:5" ht="15" customHeight="1" x14ac:dyDescent="0.25">
      <c r="B96" s="4"/>
    </row>
    <row r="97" spans="1:5" ht="15.75" customHeight="1" x14ac:dyDescent="0.25">
      <c r="B97" s="4"/>
    </row>
    <row r="98" spans="1:5" x14ac:dyDescent="0.25">
      <c r="B98" s="4"/>
    </row>
    <row r="99" spans="1:5" x14ac:dyDescent="0.25">
      <c r="B99" s="4"/>
    </row>
    <row r="100" spans="1:5" x14ac:dyDescent="0.25">
      <c r="A100" s="7" t="s">
        <v>87</v>
      </c>
      <c r="C100">
        <v>1</v>
      </c>
    </row>
    <row r="101" spans="1:5" x14ac:dyDescent="0.25">
      <c r="A101" s="7" t="s">
        <v>88</v>
      </c>
      <c r="C101">
        <v>0</v>
      </c>
    </row>
    <row r="104" spans="1:5" x14ac:dyDescent="0.25">
      <c r="A104" s="7" t="s">
        <v>84</v>
      </c>
    </row>
    <row r="105" spans="1:5" x14ac:dyDescent="0.25">
      <c r="A105" s="8" t="s">
        <v>89</v>
      </c>
      <c r="B105" t="s">
        <v>90</v>
      </c>
      <c r="C105" t="s">
        <v>91</v>
      </c>
      <c r="D105" t="s">
        <v>92</v>
      </c>
      <c r="E105" t="s">
        <v>74</v>
      </c>
    </row>
    <row r="106" spans="1:5" x14ac:dyDescent="0.25">
      <c r="A106" s="7" t="s">
        <v>75</v>
      </c>
    </row>
    <row r="107" spans="1:5" x14ac:dyDescent="0.25">
      <c r="A107" s="7" t="s">
        <v>13</v>
      </c>
      <c r="B107">
        <v>16</v>
      </c>
      <c r="C107">
        <v>0</v>
      </c>
      <c r="D107">
        <v>16</v>
      </c>
      <c r="E107" s="6">
        <v>1</v>
      </c>
    </row>
    <row r="108" spans="1:5" x14ac:dyDescent="0.25">
      <c r="A108" s="7" t="s">
        <v>14</v>
      </c>
      <c r="B108">
        <v>5</v>
      </c>
      <c r="C108">
        <v>0</v>
      </c>
      <c r="D108">
        <v>5</v>
      </c>
      <c r="E108" s="6">
        <v>1</v>
      </c>
    </row>
    <row r="109" spans="1:5" x14ac:dyDescent="0.25">
      <c r="A109" s="7" t="s">
        <v>20</v>
      </c>
      <c r="B109">
        <v>51</v>
      </c>
      <c r="C109">
        <v>1</v>
      </c>
      <c r="D109">
        <v>50</v>
      </c>
      <c r="E109" s="6">
        <v>0.98</v>
      </c>
    </row>
    <row r="110" spans="1:5" x14ac:dyDescent="0.25">
      <c r="A110" s="7" t="s">
        <v>22</v>
      </c>
      <c r="B110">
        <v>19</v>
      </c>
      <c r="C110">
        <v>0</v>
      </c>
      <c r="D110">
        <v>19</v>
      </c>
      <c r="E110" s="6">
        <v>1</v>
      </c>
    </row>
    <row r="111" spans="1:5" x14ac:dyDescent="0.25">
      <c r="A111" s="7" t="s">
        <v>23</v>
      </c>
      <c r="B111">
        <v>3</v>
      </c>
      <c r="C111">
        <v>0</v>
      </c>
      <c r="D111">
        <v>3</v>
      </c>
      <c r="E111" s="6">
        <v>1</v>
      </c>
    </row>
    <row r="112" spans="1:5" x14ac:dyDescent="0.25">
      <c r="A112" s="8" t="s">
        <v>24</v>
      </c>
      <c r="B112">
        <v>10</v>
      </c>
      <c r="C112">
        <v>0</v>
      </c>
      <c r="D112">
        <v>10</v>
      </c>
      <c r="E112" s="6">
        <v>1</v>
      </c>
    </row>
    <row r="113" spans="1:5" x14ac:dyDescent="0.25">
      <c r="A113" s="7" t="s">
        <v>93</v>
      </c>
      <c r="B113">
        <v>14</v>
      </c>
      <c r="C113">
        <v>1</v>
      </c>
      <c r="D113">
        <v>13</v>
      </c>
      <c r="E113" s="6">
        <v>0.93</v>
      </c>
    </row>
    <row r="114" spans="1:5" x14ac:dyDescent="0.25">
      <c r="A114" s="7" t="s">
        <v>76</v>
      </c>
    </row>
    <row r="115" spans="1:5" x14ac:dyDescent="0.25">
      <c r="A115" s="7" t="s">
        <v>16</v>
      </c>
      <c r="B115">
        <v>3</v>
      </c>
      <c r="C115">
        <v>0</v>
      </c>
      <c r="D115">
        <v>3</v>
      </c>
      <c r="E115" s="6">
        <v>1</v>
      </c>
    </row>
    <row r="116" spans="1:5" x14ac:dyDescent="0.25">
      <c r="A116" s="8" t="s">
        <v>17</v>
      </c>
      <c r="B116">
        <v>4</v>
      </c>
      <c r="C116">
        <v>0</v>
      </c>
      <c r="D116">
        <v>4</v>
      </c>
      <c r="E116" s="6">
        <v>1</v>
      </c>
    </row>
    <row r="117" spans="1:5" x14ac:dyDescent="0.25">
      <c r="A117" s="8" t="s">
        <v>25</v>
      </c>
      <c r="B117">
        <v>123</v>
      </c>
      <c r="C117" t="s">
        <v>130</v>
      </c>
      <c r="D117">
        <v>120</v>
      </c>
      <c r="E117" s="6">
        <v>0.98</v>
      </c>
    </row>
    <row r="118" spans="1:5" x14ac:dyDescent="0.25">
      <c r="A118" s="8" t="s">
        <v>94</v>
      </c>
      <c r="B118">
        <v>3</v>
      </c>
      <c r="C118">
        <v>0</v>
      </c>
      <c r="D118">
        <v>3</v>
      </c>
      <c r="E118" s="6">
        <v>1</v>
      </c>
    </row>
    <row r="119" spans="1:5" x14ac:dyDescent="0.25">
      <c r="A119" s="7" t="s">
        <v>77</v>
      </c>
    </row>
    <row r="120" spans="1:5" x14ac:dyDescent="0.25">
      <c r="A120" s="8" t="s">
        <v>18</v>
      </c>
      <c r="B120">
        <v>17</v>
      </c>
      <c r="C120">
        <v>0</v>
      </c>
      <c r="D120">
        <v>17</v>
      </c>
      <c r="E120" s="6">
        <v>1</v>
      </c>
    </row>
    <row r="121" spans="1:5" x14ac:dyDescent="0.25">
      <c r="A121" s="8" t="s">
        <v>27</v>
      </c>
      <c r="B121">
        <v>13</v>
      </c>
      <c r="C121">
        <v>0</v>
      </c>
      <c r="D121">
        <v>13</v>
      </c>
      <c r="E121" s="6">
        <v>1</v>
      </c>
    </row>
    <row r="122" spans="1:5" x14ac:dyDescent="0.25">
      <c r="A122" s="8" t="s">
        <v>12</v>
      </c>
      <c r="B122">
        <v>11</v>
      </c>
      <c r="C122">
        <v>0</v>
      </c>
      <c r="D122">
        <v>11</v>
      </c>
      <c r="E122" s="6">
        <v>1</v>
      </c>
    </row>
    <row r="123" spans="1:5" x14ac:dyDescent="0.25">
      <c r="A123" s="7" t="s">
        <v>28</v>
      </c>
      <c r="B123">
        <v>25</v>
      </c>
      <c r="C123">
        <v>0</v>
      </c>
      <c r="D123">
        <v>25</v>
      </c>
      <c r="E123" s="6">
        <v>1</v>
      </c>
    </row>
    <row r="124" spans="1:5" x14ac:dyDescent="0.25">
      <c r="A124" s="7" t="s">
        <v>103</v>
      </c>
      <c r="B124">
        <v>3</v>
      </c>
      <c r="C124">
        <v>0</v>
      </c>
      <c r="D124">
        <v>3</v>
      </c>
      <c r="E124" s="6">
        <v>1</v>
      </c>
    </row>
    <row r="125" spans="1:5" x14ac:dyDescent="0.25">
      <c r="A125" s="7" t="s">
        <v>78</v>
      </c>
    </row>
    <row r="126" spans="1:5" x14ac:dyDescent="0.25">
      <c r="A126" s="8" t="s">
        <v>15</v>
      </c>
      <c r="B126">
        <v>9</v>
      </c>
      <c r="C126">
        <v>0</v>
      </c>
      <c r="D126">
        <v>9</v>
      </c>
      <c r="E126" s="6">
        <v>1</v>
      </c>
    </row>
    <row r="127" spans="1:5" x14ac:dyDescent="0.25">
      <c r="A127" s="8" t="s">
        <v>21</v>
      </c>
      <c r="B127">
        <v>28</v>
      </c>
      <c r="C127">
        <v>2</v>
      </c>
      <c r="D127">
        <v>26</v>
      </c>
      <c r="E127" s="6">
        <v>0.93</v>
      </c>
    </row>
    <row r="128" spans="1:5" x14ac:dyDescent="0.25">
      <c r="A128" s="8"/>
    </row>
    <row r="129" spans="1:5" x14ac:dyDescent="0.25">
      <c r="A129" s="7" t="s">
        <v>79</v>
      </c>
    </row>
    <row r="130" spans="1:5" x14ac:dyDescent="0.25">
      <c r="A130" s="8" t="s">
        <v>95</v>
      </c>
      <c r="B130">
        <v>2</v>
      </c>
      <c r="C130">
        <v>0</v>
      </c>
      <c r="D130">
        <v>2</v>
      </c>
      <c r="E130" s="6">
        <v>1</v>
      </c>
    </row>
    <row r="131" spans="1:5" x14ac:dyDescent="0.25">
      <c r="A131" s="8" t="s">
        <v>96</v>
      </c>
      <c r="B131">
        <v>4</v>
      </c>
      <c r="C131" t="s">
        <v>131</v>
      </c>
      <c r="D131">
        <v>0</v>
      </c>
      <c r="E131" s="6">
        <v>0</v>
      </c>
    </row>
    <row r="132" spans="1:5" x14ac:dyDescent="0.25">
      <c r="A132" s="8" t="s">
        <v>97</v>
      </c>
      <c r="B132">
        <v>12</v>
      </c>
      <c r="C132">
        <v>1</v>
      </c>
      <c r="D132">
        <v>11</v>
      </c>
      <c r="E132" s="6">
        <v>0.92</v>
      </c>
    </row>
    <row r="133" spans="1:5" x14ac:dyDescent="0.25">
      <c r="A133" s="8" t="s">
        <v>98</v>
      </c>
      <c r="B133">
        <v>8</v>
      </c>
      <c r="C133">
        <v>0</v>
      </c>
      <c r="D133">
        <v>8</v>
      </c>
      <c r="E133" s="6">
        <v>1</v>
      </c>
    </row>
    <row r="134" spans="1:5" x14ac:dyDescent="0.25">
      <c r="A134" s="8" t="s">
        <v>99</v>
      </c>
      <c r="B134">
        <v>13</v>
      </c>
      <c r="C134">
        <v>0</v>
      </c>
      <c r="D134">
        <v>13</v>
      </c>
      <c r="E134" s="6">
        <v>1</v>
      </c>
    </row>
    <row r="135" spans="1:5" x14ac:dyDescent="0.25">
      <c r="A135" s="8" t="s">
        <v>100</v>
      </c>
      <c r="B135" t="s">
        <v>132</v>
      </c>
      <c r="C135">
        <v>0</v>
      </c>
      <c r="D135">
        <v>24</v>
      </c>
      <c r="E135" s="6">
        <v>1</v>
      </c>
    </row>
    <row r="136" spans="1:5" x14ac:dyDescent="0.25">
      <c r="A136" s="8" t="s">
        <v>101</v>
      </c>
    </row>
    <row r="137" spans="1:5" x14ac:dyDescent="0.25">
      <c r="A137" s="7" t="s">
        <v>0</v>
      </c>
      <c r="B137">
        <v>420</v>
      </c>
      <c r="C137">
        <v>8</v>
      </c>
      <c r="D137">
        <v>408</v>
      </c>
      <c r="E137" s="6">
        <v>0.97</v>
      </c>
    </row>
    <row r="139" spans="1:5" x14ac:dyDescent="0.25">
      <c r="A139" s="7" t="s">
        <v>65</v>
      </c>
    </row>
    <row r="140" spans="1:5" x14ac:dyDescent="0.25">
      <c r="A140" s="7" t="s">
        <v>67</v>
      </c>
    </row>
    <row r="141" spans="1:5" x14ac:dyDescent="0.25">
      <c r="A141" s="7" t="s">
        <v>63</v>
      </c>
      <c r="B141" t="s">
        <v>64</v>
      </c>
      <c r="C141" t="s">
        <v>66</v>
      </c>
    </row>
    <row r="142" spans="1:5" x14ac:dyDescent="0.25">
      <c r="A142" s="3">
        <v>44044</v>
      </c>
      <c r="B142">
        <v>12</v>
      </c>
    </row>
    <row r="143" spans="1:5" x14ac:dyDescent="0.25">
      <c r="A143" s="3">
        <v>44228</v>
      </c>
      <c r="B143">
        <v>4</v>
      </c>
      <c r="C143">
        <v>16</v>
      </c>
    </row>
    <row r="144" spans="1:5" x14ac:dyDescent="0.25">
      <c r="A144" s="3">
        <v>44256</v>
      </c>
      <c r="B144">
        <v>30</v>
      </c>
      <c r="C144">
        <v>46</v>
      </c>
    </row>
    <row r="145" spans="1:3" x14ac:dyDescent="0.25">
      <c r="A145" s="3">
        <v>44287</v>
      </c>
      <c r="B145">
        <v>16</v>
      </c>
      <c r="C145">
        <v>62</v>
      </c>
    </row>
    <row r="146" spans="1:3" x14ac:dyDescent="0.25">
      <c r="A146" s="3">
        <v>44317</v>
      </c>
      <c r="B146">
        <v>42</v>
      </c>
      <c r="C146">
        <v>104</v>
      </c>
    </row>
    <row r="147" spans="1:3" x14ac:dyDescent="0.25">
      <c r="A147" s="3">
        <v>44348</v>
      </c>
      <c r="B147">
        <v>10</v>
      </c>
      <c r="C147">
        <v>114</v>
      </c>
    </row>
    <row r="148" spans="1:3" x14ac:dyDescent="0.25">
      <c r="A148" s="3">
        <v>44378</v>
      </c>
      <c r="B148">
        <v>34</v>
      </c>
      <c r="C148">
        <v>148</v>
      </c>
    </row>
    <row r="149" spans="1:3" x14ac:dyDescent="0.25">
      <c r="A149" s="3">
        <v>44409</v>
      </c>
      <c r="B149">
        <v>18</v>
      </c>
      <c r="C149">
        <v>166</v>
      </c>
    </row>
    <row r="150" spans="1:3" x14ac:dyDescent="0.25">
      <c r="A150" s="3">
        <v>44440</v>
      </c>
      <c r="B150">
        <v>18</v>
      </c>
      <c r="C150">
        <v>184</v>
      </c>
    </row>
    <row r="151" spans="1:3" x14ac:dyDescent="0.25">
      <c r="A151" s="3">
        <v>44470</v>
      </c>
      <c r="B151">
        <v>6</v>
      </c>
      <c r="C151">
        <v>190</v>
      </c>
    </row>
    <row r="152" spans="1:3" x14ac:dyDescent="0.25">
      <c r="A152" s="3">
        <v>44501</v>
      </c>
      <c r="B152">
        <v>8</v>
      </c>
      <c r="C152">
        <v>198</v>
      </c>
    </row>
    <row r="153" spans="1:3" x14ac:dyDescent="0.25">
      <c r="A153" s="3">
        <v>44531</v>
      </c>
      <c r="B153">
        <v>14</v>
      </c>
      <c r="C153">
        <v>212</v>
      </c>
    </row>
    <row r="154" spans="1:3" x14ac:dyDescent="0.25">
      <c r="A154" s="3">
        <v>44562</v>
      </c>
      <c r="B154">
        <v>22</v>
      </c>
      <c r="C154">
        <v>234</v>
      </c>
    </row>
    <row r="155" spans="1:3" x14ac:dyDescent="0.25">
      <c r="A155" s="3">
        <v>44593</v>
      </c>
      <c r="B155">
        <v>10</v>
      </c>
      <c r="C155">
        <v>244</v>
      </c>
    </row>
    <row r="156" spans="1:3" x14ac:dyDescent="0.25">
      <c r="A156" s="3">
        <v>44621</v>
      </c>
      <c r="B156">
        <v>10</v>
      </c>
      <c r="C156">
        <v>254</v>
      </c>
    </row>
    <row r="157" spans="1:3" x14ac:dyDescent="0.25">
      <c r="A157" s="3">
        <v>44652</v>
      </c>
      <c r="B157">
        <v>17</v>
      </c>
      <c r="C157">
        <v>271</v>
      </c>
    </row>
    <row r="158" spans="1:3" x14ac:dyDescent="0.25">
      <c r="A158" s="3">
        <v>44682</v>
      </c>
      <c r="B158">
        <v>8</v>
      </c>
      <c r="C158">
        <v>279</v>
      </c>
    </row>
    <row r="159" spans="1:3" x14ac:dyDescent="0.25">
      <c r="A159" s="3">
        <v>44713</v>
      </c>
      <c r="B159">
        <v>12</v>
      </c>
      <c r="C159">
        <v>291</v>
      </c>
    </row>
    <row r="160" spans="1:3" x14ac:dyDescent="0.25">
      <c r="A160" s="3">
        <v>44743</v>
      </c>
      <c r="B160">
        <v>9</v>
      </c>
      <c r="C160">
        <v>300</v>
      </c>
    </row>
    <row r="161" spans="1:3" x14ac:dyDescent="0.25">
      <c r="A161" s="3">
        <v>44774</v>
      </c>
      <c r="B161">
        <v>16</v>
      </c>
      <c r="C161">
        <v>316</v>
      </c>
    </row>
    <row r="162" spans="1:3" x14ac:dyDescent="0.25">
      <c r="A162" s="3">
        <v>44805</v>
      </c>
      <c r="B162">
        <v>0</v>
      </c>
      <c r="C162">
        <v>316</v>
      </c>
    </row>
    <row r="163" spans="1:3" x14ac:dyDescent="0.25">
      <c r="A163" s="3">
        <v>44835</v>
      </c>
      <c r="B163">
        <v>9</v>
      </c>
      <c r="C163">
        <v>325</v>
      </c>
    </row>
    <row r="164" spans="1:3" x14ac:dyDescent="0.25">
      <c r="A164" s="3">
        <v>44866</v>
      </c>
      <c r="B164">
        <v>4</v>
      </c>
      <c r="C164">
        <v>329</v>
      </c>
    </row>
    <row r="165" spans="1:3" x14ac:dyDescent="0.25">
      <c r="A165" s="3">
        <v>44986</v>
      </c>
      <c r="B165">
        <v>24</v>
      </c>
      <c r="C165">
        <f>+B165+C164</f>
        <v>353</v>
      </c>
    </row>
    <row r="166" spans="1:3" x14ac:dyDescent="0.25">
      <c r="A166" s="3">
        <v>45017</v>
      </c>
      <c r="B166">
        <v>2</v>
      </c>
      <c r="C166">
        <f t="shared" ref="C166:C170" si="0">+B166+C165</f>
        <v>355</v>
      </c>
    </row>
    <row r="167" spans="1:3" x14ac:dyDescent="0.25">
      <c r="A167" s="3">
        <v>45047</v>
      </c>
      <c r="B167">
        <v>2</v>
      </c>
      <c r="C167">
        <f t="shared" si="0"/>
        <v>357</v>
      </c>
    </row>
    <row r="168" spans="1:3" x14ac:dyDescent="0.25">
      <c r="A168" s="3">
        <v>45078</v>
      </c>
      <c r="B168">
        <v>2</v>
      </c>
      <c r="C168">
        <f t="shared" si="0"/>
        <v>359</v>
      </c>
    </row>
    <row r="169" spans="1:3" x14ac:dyDescent="0.25">
      <c r="A169" s="3">
        <v>45108</v>
      </c>
      <c r="B169">
        <v>4</v>
      </c>
      <c r="C169">
        <f t="shared" si="0"/>
        <v>363</v>
      </c>
    </row>
    <row r="170" spans="1:3" x14ac:dyDescent="0.25">
      <c r="A170" s="3">
        <v>45139</v>
      </c>
      <c r="B170">
        <v>5</v>
      </c>
      <c r="C170">
        <f t="shared" si="0"/>
        <v>368</v>
      </c>
    </row>
    <row r="171" spans="1:3" x14ac:dyDescent="0.25">
      <c r="A171" s="3">
        <v>45170</v>
      </c>
      <c r="B171">
        <v>8</v>
      </c>
      <c r="C171">
        <f>+B171+C169</f>
        <v>371</v>
      </c>
    </row>
    <row r="172" spans="1:3" x14ac:dyDescent="0.25">
      <c r="A172" s="3">
        <v>45261</v>
      </c>
      <c r="B172">
        <v>35</v>
      </c>
      <c r="C172">
        <f>+B172+C171</f>
        <v>406</v>
      </c>
    </row>
    <row r="173" spans="1:3" x14ac:dyDescent="0.25">
      <c r="A173" s="3">
        <v>45292</v>
      </c>
      <c r="B173">
        <v>25</v>
      </c>
      <c r="C173">
        <f>+B173+C172</f>
        <v>431</v>
      </c>
    </row>
    <row r="174" spans="1:3" x14ac:dyDescent="0.25">
      <c r="A174" s="3">
        <v>45444</v>
      </c>
      <c r="B174">
        <v>9</v>
      </c>
      <c r="C174">
        <f>+B174+C173</f>
        <v>440</v>
      </c>
    </row>
    <row r="175" spans="1:3" x14ac:dyDescent="0.25">
      <c r="A175" s="3">
        <v>45474</v>
      </c>
      <c r="B175">
        <v>4</v>
      </c>
      <c r="C175">
        <f t="shared" ref="C175:C179" si="1">+B175+C174</f>
        <v>444</v>
      </c>
    </row>
    <row r="176" spans="1:3" x14ac:dyDescent="0.25">
      <c r="A176" s="3">
        <v>45505</v>
      </c>
      <c r="B176">
        <v>1</v>
      </c>
      <c r="C176">
        <f t="shared" si="1"/>
        <v>445</v>
      </c>
    </row>
    <row r="177" spans="1:3" x14ac:dyDescent="0.25">
      <c r="A177" s="3">
        <v>45536</v>
      </c>
      <c r="B177">
        <v>1</v>
      </c>
      <c r="C177">
        <f t="shared" si="1"/>
        <v>446</v>
      </c>
    </row>
    <row r="178" spans="1:3" x14ac:dyDescent="0.25">
      <c r="A178" s="3">
        <v>45566</v>
      </c>
      <c r="B178">
        <v>10</v>
      </c>
      <c r="C178">
        <f t="shared" si="1"/>
        <v>456</v>
      </c>
    </row>
    <row r="179" spans="1:3" x14ac:dyDescent="0.25">
      <c r="A179" s="3">
        <v>45597</v>
      </c>
      <c r="B179">
        <v>9</v>
      </c>
      <c r="C179">
        <f t="shared" si="1"/>
        <v>465</v>
      </c>
    </row>
    <row r="181" spans="1:3" x14ac:dyDescent="0.25">
      <c r="A181" s="7" t="s">
        <v>112</v>
      </c>
    </row>
    <row r="182" spans="1:3" x14ac:dyDescent="0.25">
      <c r="A182" s="7" t="s">
        <v>127</v>
      </c>
    </row>
    <row r="183" spans="1:3" x14ac:dyDescent="0.25">
      <c r="A183" s="7" t="s">
        <v>113</v>
      </c>
      <c r="B183">
        <v>6</v>
      </c>
      <c r="C183" s="2"/>
    </row>
    <row r="190" spans="1:3" x14ac:dyDescent="0.25">
      <c r="A190" s="5"/>
    </row>
    <row r="191" spans="1:3" x14ac:dyDescent="0.25">
      <c r="A191" s="7" t="s">
        <v>133</v>
      </c>
      <c r="B191">
        <f>SUM(B183:B188)</f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oramirez</dc:creator>
  <cp:lastModifiedBy>Alexa S. Peralta Uribe</cp:lastModifiedBy>
  <cp:lastPrinted>2018-12-03T16:21:23Z</cp:lastPrinted>
  <dcterms:created xsi:type="dcterms:W3CDTF">2014-01-13T19:03:26Z</dcterms:created>
  <dcterms:modified xsi:type="dcterms:W3CDTF">2025-01-30T14:41:19Z</dcterms:modified>
</cp:coreProperties>
</file>