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peralta\Downloads\"/>
    </mc:Choice>
  </mc:AlternateContent>
  <xr:revisionPtr revIDLastSave="0" documentId="13_ncr:1_{9EB3E2D0-DB33-4A46-9EB7-9E79CBFFE24B}" xr6:coauthVersionLast="36" xr6:coauthVersionMax="36" xr10:uidLastSave="{00000000-0000-0000-0000-000000000000}"/>
  <bookViews>
    <workbookView xWindow="0" yWindow="0" windowWidth="20490" windowHeight="7545" activeTab="3" xr2:uid="{00000000-000D-0000-FFFF-FFFF00000000}"/>
  </bookViews>
  <sheets>
    <sheet name="E.S.JULIO 2025" sheetId="1" r:id="rId1"/>
    <sheet name="Hoja2" sheetId="3" r:id="rId2"/>
    <sheet name="Hoja3" sheetId="4" r:id="rId3"/>
    <sheet name="Hoja1" sheetId="2" r:id="rId4"/>
  </sheets>
  <definedNames>
    <definedName name="_xlnm.Print_Area" localSheetId="0">'E.S.JULIO 2025'!#REF!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2" l="1"/>
  <c r="E43" i="2"/>
  <c r="E42" i="2"/>
  <c r="E41" i="2"/>
  <c r="E40" i="2"/>
  <c r="E31" i="2"/>
  <c r="E30" i="2"/>
  <c r="E29" i="2"/>
  <c r="E28" i="2"/>
  <c r="E23" i="2"/>
  <c r="E22" i="2"/>
  <c r="E21" i="2"/>
  <c r="E20" i="2"/>
  <c r="E19" i="2"/>
  <c r="E15" i="2"/>
  <c r="F15" i="2" s="1"/>
  <c r="F14" i="2"/>
  <c r="E14" i="2"/>
  <c r="E13" i="2"/>
  <c r="F13" i="2" s="1"/>
  <c r="F12" i="2"/>
  <c r="E12" i="2"/>
  <c r="E11" i="2"/>
  <c r="F11" i="2" s="1"/>
  <c r="F10" i="2"/>
  <c r="E10" i="2"/>
</calcChain>
</file>

<file path=xl/sharedStrings.xml><?xml version="1.0" encoding="utf-8"?>
<sst xmlns="http://schemas.openxmlformats.org/spreadsheetml/2006/main" count="184" uniqueCount="46">
  <si>
    <t>(Valores en RD$)</t>
  </si>
  <si>
    <t>Análisis Comparativo</t>
  </si>
  <si>
    <t>VARIACION</t>
  </si>
  <si>
    <t>Monto</t>
  </si>
  <si>
    <t>Porcentual</t>
  </si>
  <si>
    <t>PROINDUSTRIA</t>
  </si>
  <si>
    <t>Estado de Situación</t>
  </si>
  <si>
    <t>ACTIVOS</t>
  </si>
  <si>
    <t>Activos corrientes</t>
  </si>
  <si>
    <t xml:space="preserve">Efectivo y equivalente de efectivo (Nota 6) </t>
  </si>
  <si>
    <t>Inversiones a corto plazo (Nota 7)</t>
  </si>
  <si>
    <t>Cuenta  y doc. por cobrar (Nota 8)</t>
  </si>
  <si>
    <t xml:space="preserve">Inventarios </t>
  </si>
  <si>
    <t>Pagos anticipados (Nota 9)</t>
  </si>
  <si>
    <t>Otros activos corrientes (Nota 10)</t>
  </si>
  <si>
    <t>Total activos corrientes</t>
  </si>
  <si>
    <t>Activos no corrientes</t>
  </si>
  <si>
    <t>Inversiones a largo plazo (Nota 11)</t>
  </si>
  <si>
    <t>Propiedad, planta y equipo neto (Nota 12)</t>
  </si>
  <si>
    <t xml:space="preserve"> Activos intangibles (Nota 13)</t>
  </si>
  <si>
    <t>Otros activos no financieros (Nota 14)</t>
  </si>
  <si>
    <t>Total activos no corrientes</t>
  </si>
  <si>
    <t>TOTAL ACTIVOS</t>
  </si>
  <si>
    <t xml:space="preserve">PASIVOS       </t>
  </si>
  <si>
    <t>Pasivos Corrientes</t>
  </si>
  <si>
    <t>Cuentas y documentos  por pagar (Nota 15 y Anexo 1)</t>
  </si>
  <si>
    <t>Retenciones y acumulaciones por pagar (Nota 16)</t>
  </si>
  <si>
    <t xml:space="preserve"> Provisiones a corto plazo</t>
  </si>
  <si>
    <t>Otros pasivos corrientes (Nota 17)</t>
  </si>
  <si>
    <t>Total pasivos corrientes</t>
  </si>
  <si>
    <t>Pasivos no corrientes</t>
  </si>
  <si>
    <t>Préstamos a largo plazo (Nota 18)</t>
  </si>
  <si>
    <t>Total pasivo no corrientes</t>
  </si>
  <si>
    <t>TOTAL PASIVO</t>
  </si>
  <si>
    <t>Activos Netos/Patrimonio (Nota 19 )</t>
  </si>
  <si>
    <t>Capital</t>
  </si>
  <si>
    <t>Reservas y Otros</t>
  </si>
  <si>
    <t xml:space="preserve">Resultados positivos (ahorro)/negativo (desahorro) </t>
  </si>
  <si>
    <t>Resultados acumulados</t>
  </si>
  <si>
    <t>Total activos netos/patrimonio</t>
  </si>
  <si>
    <t>TOTAL PASIVO Y PATRIMONIO</t>
  </si>
  <si>
    <t>Las notas adjuntas son parte integral de estos Estados Financieros.</t>
  </si>
  <si>
    <t>Al 31/07/2025</t>
  </si>
  <si>
    <t>2025-06</t>
  </si>
  <si>
    <t>2025-07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</si>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</sst>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ont="1" applyFill="1"/>
    <xf numFmtId="0" fontId="0" fillId="2" borderId="0" xfId="0" applyFont="1" applyFill="1"/>
    <xf numFmtId="4" fontId="0" fillId="2" borderId="0" xfId="0" applyNumberFormat="1" applyFont="1" applyFill="1" applyAlignment="1">
      <alignment horizontal="right"/>
    </xf>
    <xf numFmtId="0" fontId="1" fillId="2" borderId="0" xfId="0" applyFont="1" applyFill="1"/>
    <xf numFmtId="4" fontId="0" fillId="2" borderId="0" xfId="0" applyNumberFormat="1" applyFill="1" applyAlignment="1">
      <alignment horizontal="right"/>
    </xf>
    <xf numFmtId="0" fontId="0" fillId="2" borderId="0" xfId="0" applyFill="1"/>
    <xf numFmtId="0" fontId="0" fillId="2" borderId="1" xfId="0" applyFont="1" applyFill="1" applyBorder="1"/>
    <xf numFmtId="4" fontId="0" fillId="2" borderId="1" xfId="0" applyNumberFormat="1" applyFill="1" applyBorder="1" applyAlignment="1">
      <alignment horizontal="right"/>
    </xf>
    <xf numFmtId="4" fontId="0" fillId="2" borderId="1" xfId="0" applyNumberFormat="1" applyFont="1" applyFill="1" applyBorder="1" applyAlignment="1">
      <alignment horizontal="right"/>
    </xf>
    <xf numFmtId="0" fontId="1" fillId="2" borderId="2" xfId="0" applyFont="1" applyFill="1" applyBorder="1"/>
    <xf numFmtId="4" fontId="1" fillId="2" borderId="2" xfId="0" applyNumberFormat="1" applyFont="1" applyFill="1" applyBorder="1" applyAlignment="1">
      <alignment horizontal="right"/>
    </xf>
    <xf numFmtId="0" fontId="1" fillId="2" borderId="3" xfId="0" applyFont="1" applyFill="1" applyBorder="1"/>
    <xf numFmtId="4" fontId="1" fillId="2" borderId="3" xfId="0" applyNumberFormat="1" applyFont="1" applyFill="1" applyBorder="1" applyAlignment="1">
      <alignment horizontal="right"/>
    </xf>
    <xf numFmtId="0" fontId="1" fillId="0" borderId="0" xfId="0" applyFont="1" applyFill="1"/>
    <xf numFmtId="0" fontId="3" fillId="2" borderId="0" xfId="0" applyFont="1" applyFill="1"/>
    <xf numFmtId="4" fontId="3" fillId="2" borderId="0" xfId="0" applyNumberFormat="1" applyFont="1" applyFill="1" applyAlignment="1">
      <alignment horizontal="right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2" fillId="2" borderId="3" xfId="0" applyFont="1" applyFill="1" applyBorder="1"/>
    <xf numFmtId="4" fontId="2" fillId="2" borderId="3" xfId="0" applyNumberFormat="1" applyFont="1" applyFill="1" applyBorder="1" applyAlignment="1">
      <alignment horizontal="right"/>
    </xf>
    <xf numFmtId="0" fontId="2" fillId="2" borderId="2" xfId="0" applyFont="1" applyFill="1" applyBorder="1"/>
    <xf numFmtId="4" fontId="2" fillId="2" borderId="2" xfId="0" applyNumberFormat="1" applyFont="1" applyFill="1" applyBorder="1" applyAlignment="1">
      <alignment horizontal="right"/>
    </xf>
    <xf numFmtId="0" fontId="3" fillId="0" borderId="0" xfId="0" applyFont="1"/>
    <xf numFmtId="4" fontId="1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3"/>
  <sheetViews>
    <sheetView zoomScaleNormal="100" workbookViewId="0">
      <selection activeCell="H27" sqref="H27"/>
    </sheetView>
  </sheetViews>
  <sheetFormatPr baseColWidth="10" defaultColWidth="9.140625" defaultRowHeight="15" x14ac:dyDescent="0.25"/>
  <cols>
    <col min="1" max="1" width="60.42578125" style="2" bestFit="1" customWidth="1"/>
    <col min="2" max="4" width="17.7109375" style="6" customWidth="1"/>
    <col min="5" max="6" width="17.7109375" style="2" customWidth="1"/>
    <col min="7" max="10" width="9.140625" style="2"/>
    <col min="11" max="16384" width="9.140625" style="1"/>
  </cols>
  <sheetData>
    <row r="1" spans="1:6" s="2" customFormat="1" x14ac:dyDescent="0.25">
      <c r="A1" s="24" t="s">
        <v>5</v>
      </c>
      <c r="B1" s="24"/>
      <c r="C1" s="24"/>
      <c r="D1" s="24"/>
      <c r="E1" s="24"/>
      <c r="F1" s="24"/>
    </row>
    <row r="2" spans="1:6" s="2" customFormat="1" x14ac:dyDescent="0.25">
      <c r="A2" s="24" t="s">
        <v>6</v>
      </c>
      <c r="B2" s="24"/>
      <c r="C2" s="24"/>
      <c r="D2" s="24"/>
      <c r="E2" s="24"/>
      <c r="F2" s="24"/>
    </row>
    <row r="3" spans="1:6" s="2" customFormat="1" x14ac:dyDescent="0.25">
      <c r="A3" s="24" t="s">
        <v>42</v>
      </c>
      <c r="B3" s="24"/>
      <c r="C3" s="24"/>
      <c r="D3" s="24"/>
      <c r="E3" s="24"/>
      <c r="F3" s="24"/>
    </row>
    <row r="4" spans="1:6" s="2" customFormat="1" x14ac:dyDescent="0.25">
      <c r="A4" s="24" t="s">
        <v>0</v>
      </c>
      <c r="B4" s="24"/>
      <c r="C4" s="24"/>
      <c r="D4" s="24"/>
      <c r="E4" s="24"/>
      <c r="F4" s="24"/>
    </row>
    <row r="5" spans="1:6" s="2" customFormat="1" x14ac:dyDescent="0.25">
      <c r="A5" s="24" t="s">
        <v>1</v>
      </c>
      <c r="B5" s="24"/>
      <c r="C5" s="24"/>
      <c r="D5" s="24"/>
      <c r="E5" s="24"/>
      <c r="F5" s="24"/>
    </row>
    <row r="6" spans="1:6" s="2" customFormat="1" x14ac:dyDescent="0.25">
      <c r="B6" s="5"/>
      <c r="C6" s="5"/>
      <c r="D6" s="5"/>
      <c r="E6" s="3" t="s">
        <v>2</v>
      </c>
      <c r="F6" s="3"/>
    </row>
    <row r="7" spans="1:6" s="2" customFormat="1" ht="15.75" thickBot="1" x14ac:dyDescent="0.3">
      <c r="A7" s="7"/>
      <c r="B7" s="8" t="s">
        <v>43</v>
      </c>
      <c r="C7" s="8" t="s">
        <v>44</v>
      </c>
      <c r="D7" s="8" t="s">
        <v>45</v>
      </c>
      <c r="E7" s="9" t="s">
        <v>3</v>
      </c>
      <c r="F7" s="9" t="s">
        <v>4</v>
      </c>
    </row>
    <row r="8" spans="1:6" s="2" customFormat="1" x14ac:dyDescent="0.25">
      <c r="A8" s="2" t="s">
        <v>7</v>
      </c>
      <c r="B8" s="5"/>
      <c r="C8" s="5"/>
      <c r="D8" s="5"/>
      <c r="E8" s="3"/>
      <c r="F8" s="3"/>
    </row>
    <row r="9" spans="1:6" s="2" customFormat="1" x14ac:dyDescent="0.25">
      <c r="A9" s="2" t="s">
        <v>8</v>
      </c>
      <c r="B9" s="5"/>
      <c r="C9" s="5"/>
      <c r="D9" s="5"/>
      <c r="E9" s="3"/>
      <c r="F9" s="3"/>
    </row>
    <row r="10" spans="1:6" s="2" customFormat="1" x14ac:dyDescent="0.25">
      <c r="A10" s="2" t="s">
        <v>9</v>
      </c>
      <c r="B10" s="5">
        <v>66852720.229999997</v>
      </c>
      <c r="C10" s="5">
        <v>69047655.569999993</v>
      </c>
      <c r="D10" s="5">
        <v>64070270.969999999</v>
      </c>
      <c r="E10" s="3">
        <v>4977384.599999994</v>
      </c>
      <c r="F10" s="3">
        <v>7.7686336028305298</v>
      </c>
    </row>
    <row r="11" spans="1:6" s="2" customFormat="1" x14ac:dyDescent="0.25">
      <c r="A11" s="2" t="s">
        <v>10</v>
      </c>
      <c r="B11" s="5">
        <v>531333439.19999999</v>
      </c>
      <c r="C11" s="5">
        <v>509513170.14999998</v>
      </c>
      <c r="D11" s="5">
        <v>533236650.11000001</v>
      </c>
      <c r="E11" s="3">
        <v>-23723479.960000038</v>
      </c>
      <c r="F11" s="3">
        <v>-4.4489590044319316</v>
      </c>
    </row>
    <row r="12" spans="1:6" s="2" customFormat="1" x14ac:dyDescent="0.25">
      <c r="A12" s="2" t="s">
        <v>11</v>
      </c>
      <c r="B12" s="5">
        <v>1488027140.5699999</v>
      </c>
      <c r="C12" s="5">
        <v>1481267566.1300001</v>
      </c>
      <c r="D12" s="5">
        <v>1458277817.55</v>
      </c>
      <c r="E12" s="3">
        <v>22989748.580000162</v>
      </c>
      <c r="F12" s="3">
        <v>1.5764999167733627</v>
      </c>
    </row>
    <row r="13" spans="1:6" s="2" customFormat="1" x14ac:dyDescent="0.25">
      <c r="A13" s="2" t="s">
        <v>12</v>
      </c>
      <c r="B13" s="5">
        <v>10229813.699999999</v>
      </c>
      <c r="C13" s="5">
        <v>10947802.74</v>
      </c>
      <c r="D13" s="5">
        <v>10719151.710000001</v>
      </c>
      <c r="E13" s="3">
        <v>228651.02999999933</v>
      </c>
      <c r="F13" s="3">
        <v>2.1331075087470639</v>
      </c>
    </row>
    <row r="14" spans="1:6" s="2" customFormat="1" x14ac:dyDescent="0.25">
      <c r="A14" s="2" t="s">
        <v>13</v>
      </c>
      <c r="B14" s="5">
        <v>4267765.1500000004</v>
      </c>
      <c r="C14" s="5">
        <v>4693433.6399999997</v>
      </c>
      <c r="D14" s="5">
        <v>6753849.25</v>
      </c>
      <c r="E14" s="3">
        <v>-2060415.6100000003</v>
      </c>
      <c r="F14" s="3">
        <v>-30.507278645581266</v>
      </c>
    </row>
    <row r="15" spans="1:6" s="2" customFormat="1" x14ac:dyDescent="0.25">
      <c r="A15" s="2" t="s">
        <v>14</v>
      </c>
      <c r="B15" s="5">
        <v>101059196.47</v>
      </c>
      <c r="C15" s="5">
        <v>99531024.280000001</v>
      </c>
      <c r="D15" s="5">
        <v>142287784.96000001</v>
      </c>
      <c r="E15" s="3">
        <v>-42756760.680000007</v>
      </c>
      <c r="F15" s="3">
        <v>-30.04949489657162</v>
      </c>
    </row>
    <row r="16" spans="1:6" s="2" customFormat="1" x14ac:dyDescent="0.25">
      <c r="A16" s="12" t="s">
        <v>15</v>
      </c>
      <c r="B16" s="13">
        <v>2201770075.3200002</v>
      </c>
      <c r="C16" s="13">
        <v>2175000652.5100002</v>
      </c>
      <c r="D16" s="13">
        <v>2215345524.5500002</v>
      </c>
      <c r="E16" s="13">
        <v>-40344872.039999962</v>
      </c>
      <c r="F16" s="13">
        <v>-1.8211548308336756</v>
      </c>
    </row>
    <row r="17" spans="1:6" s="2" customFormat="1" x14ac:dyDescent="0.25">
      <c r="B17" s="5"/>
      <c r="C17" s="5"/>
      <c r="D17" s="5"/>
      <c r="E17" s="3"/>
      <c r="F17" s="3"/>
    </row>
    <row r="18" spans="1:6" s="2" customFormat="1" x14ac:dyDescent="0.25">
      <c r="A18" s="2" t="s">
        <v>16</v>
      </c>
      <c r="B18" s="5"/>
      <c r="C18" s="5"/>
      <c r="D18" s="5"/>
      <c r="E18" s="3"/>
      <c r="F18" s="3"/>
    </row>
    <row r="19" spans="1:6" s="2" customFormat="1" x14ac:dyDescent="0.25">
      <c r="A19" s="2" t="s">
        <v>17</v>
      </c>
      <c r="B19" s="5">
        <v>4333032437.96</v>
      </c>
      <c r="C19" s="5">
        <v>4333032437.96</v>
      </c>
      <c r="D19" s="5">
        <v>4248618849.9699998</v>
      </c>
      <c r="E19" s="3">
        <v>84413587.990000248</v>
      </c>
      <c r="F19" s="3">
        <v>1.9868477491360823</v>
      </c>
    </row>
    <row r="20" spans="1:6" s="2" customFormat="1" x14ac:dyDescent="0.25">
      <c r="A20" s="2" t="s">
        <v>18</v>
      </c>
      <c r="B20" s="5">
        <v>41941816.240000002</v>
      </c>
      <c r="C20" s="5">
        <v>63883679.18</v>
      </c>
      <c r="D20" s="5">
        <v>41121588.539999999</v>
      </c>
      <c r="E20" s="3">
        <v>22762090.640000001</v>
      </c>
      <c r="F20" s="3">
        <v>55.353140401808034</v>
      </c>
    </row>
    <row r="21" spans="1:6" s="2" customFormat="1" x14ac:dyDescent="0.25">
      <c r="A21" s="2" t="s">
        <v>19</v>
      </c>
      <c r="B21" s="5">
        <v>3448099.01</v>
      </c>
      <c r="C21" s="5">
        <v>3399397.24</v>
      </c>
      <c r="D21" s="5">
        <v>10541294.92</v>
      </c>
      <c r="E21" s="3">
        <v>-7141897.6799999997</v>
      </c>
      <c r="F21" s="3">
        <v>-67.751616231224844</v>
      </c>
    </row>
    <row r="22" spans="1:6" s="2" customFormat="1" x14ac:dyDescent="0.25">
      <c r="A22" s="2" t="s">
        <v>20</v>
      </c>
      <c r="B22" s="5">
        <v>544298688.37</v>
      </c>
      <c r="C22" s="5">
        <v>590072853.74000001</v>
      </c>
      <c r="D22" s="5">
        <v>422406012.87</v>
      </c>
      <c r="E22" s="3">
        <v>167666840.87</v>
      </c>
      <c r="F22" s="3">
        <v>39.69328933809502</v>
      </c>
    </row>
    <row r="23" spans="1:6" s="2" customFormat="1" x14ac:dyDescent="0.25">
      <c r="A23" s="2" t="s">
        <v>21</v>
      </c>
      <c r="B23" s="5">
        <v>4922721041.5799999</v>
      </c>
      <c r="C23" s="5">
        <v>4990388368.1199999</v>
      </c>
      <c r="D23" s="5">
        <v>4722687746.3000002</v>
      </c>
      <c r="E23" s="3">
        <v>267700621.81999969</v>
      </c>
      <c r="F23" s="3">
        <v>5.6683955450946408</v>
      </c>
    </row>
    <row r="24" spans="1:6" s="2" customFormat="1" ht="15.75" thickBot="1" x14ac:dyDescent="0.3">
      <c r="A24" s="10" t="s">
        <v>22</v>
      </c>
      <c r="B24" s="11">
        <v>7124491116.8999996</v>
      </c>
      <c r="C24" s="11">
        <v>7165389020.6300001</v>
      </c>
      <c r="D24" s="11">
        <v>6938033270.8500004</v>
      </c>
      <c r="E24" s="11">
        <v>227355749.77999973</v>
      </c>
      <c r="F24" s="11">
        <v>3.2769481048070217</v>
      </c>
    </row>
    <row r="25" spans="1:6" s="2" customFormat="1" ht="15.75" thickTop="1" x14ac:dyDescent="0.25">
      <c r="B25" s="5"/>
      <c r="C25" s="5"/>
      <c r="D25" s="5"/>
      <c r="E25" s="3"/>
      <c r="F25" s="3"/>
    </row>
    <row r="26" spans="1:6" s="2" customFormat="1" x14ac:dyDescent="0.25">
      <c r="A26" s="2" t="s">
        <v>23</v>
      </c>
      <c r="B26" s="5"/>
      <c r="C26" s="5"/>
      <c r="D26" s="5"/>
      <c r="E26" s="3"/>
      <c r="F26" s="3"/>
    </row>
    <row r="27" spans="1:6" s="2" customFormat="1" x14ac:dyDescent="0.25">
      <c r="A27" s="2" t="s">
        <v>24</v>
      </c>
      <c r="B27" s="5"/>
      <c r="C27" s="5"/>
      <c r="D27" s="5"/>
      <c r="E27" s="3"/>
      <c r="F27" s="3"/>
    </row>
    <row r="28" spans="1:6" s="2" customFormat="1" x14ac:dyDescent="0.25">
      <c r="A28" s="2" t="s">
        <v>25</v>
      </c>
      <c r="B28" s="5">
        <v>65841002.490000002</v>
      </c>
      <c r="C28" s="5">
        <v>100124608.86</v>
      </c>
      <c r="D28" s="5">
        <v>72416191.310000002</v>
      </c>
      <c r="E28" s="3">
        <v>27708417.549999997</v>
      </c>
      <c r="F28" s="3">
        <v>38.262737999276311</v>
      </c>
    </row>
    <row r="29" spans="1:6" s="2" customFormat="1" x14ac:dyDescent="0.25">
      <c r="A29" s="2" t="s">
        <v>26</v>
      </c>
      <c r="B29" s="5">
        <v>30684386.129999999</v>
      </c>
      <c r="C29" s="5">
        <v>29688614.98</v>
      </c>
      <c r="D29" s="5">
        <v>26007993.48</v>
      </c>
      <c r="E29" s="3">
        <v>3680621.5</v>
      </c>
      <c r="F29" s="3">
        <v>14.151885660961799</v>
      </c>
    </row>
    <row r="30" spans="1:6" s="2" customFormat="1" x14ac:dyDescent="0.25">
      <c r="A30" s="2" t="s">
        <v>27</v>
      </c>
      <c r="B30" s="5">
        <v>35209741.490000002</v>
      </c>
      <c r="C30" s="5">
        <v>39235401.950000003</v>
      </c>
      <c r="D30" s="5">
        <v>34395470.32</v>
      </c>
      <c r="E30" s="3">
        <v>4839931.6300000027</v>
      </c>
      <c r="F30" s="3">
        <v>14.071421570838991</v>
      </c>
    </row>
    <row r="31" spans="1:6" s="2" customFormat="1" x14ac:dyDescent="0.25">
      <c r="A31" s="2" t="s">
        <v>28</v>
      </c>
      <c r="B31" s="5">
        <v>369265628.08999997</v>
      </c>
      <c r="C31" s="5">
        <v>367022289.87</v>
      </c>
      <c r="D31" s="5">
        <v>393581307.24000001</v>
      </c>
      <c r="E31" s="3">
        <v>-26559017.370000005</v>
      </c>
      <c r="F31" s="3">
        <v>-6.7480383040154672</v>
      </c>
    </row>
    <row r="32" spans="1:6" s="2" customFormat="1" x14ac:dyDescent="0.25">
      <c r="A32" s="12" t="s">
        <v>29</v>
      </c>
      <c r="B32" s="13">
        <v>501000758.19999999</v>
      </c>
      <c r="C32" s="13">
        <v>536070915.66000003</v>
      </c>
      <c r="D32" s="13">
        <v>526400962.35000002</v>
      </c>
      <c r="E32" s="13">
        <v>9669953.3100000024</v>
      </c>
      <c r="F32" s="13">
        <v>1.836993851004878</v>
      </c>
    </row>
    <row r="33" spans="1:10" s="2" customFormat="1" x14ac:dyDescent="0.25">
      <c r="B33" s="5"/>
      <c r="C33" s="5"/>
      <c r="D33" s="5"/>
      <c r="E33" s="3"/>
      <c r="F33" s="3"/>
    </row>
    <row r="34" spans="1:10" s="4" customFormat="1" x14ac:dyDescent="0.25">
      <c r="A34" s="2" t="s">
        <v>30</v>
      </c>
      <c r="B34" s="5"/>
      <c r="C34" s="5"/>
      <c r="D34" s="5"/>
      <c r="E34" s="3"/>
      <c r="F34" s="3"/>
    </row>
    <row r="35" spans="1:10" s="2" customFormat="1" x14ac:dyDescent="0.25">
      <c r="A35" s="2" t="s">
        <v>31</v>
      </c>
      <c r="B35" s="5">
        <v>31232861</v>
      </c>
      <c r="C35" s="5">
        <v>31232861</v>
      </c>
      <c r="D35" s="5">
        <v>31232861</v>
      </c>
      <c r="E35" s="3">
        <v>0</v>
      </c>
      <c r="F35" s="3">
        <v>0</v>
      </c>
    </row>
    <row r="36" spans="1:10" x14ac:dyDescent="0.25">
      <c r="A36" s="2" t="s">
        <v>32</v>
      </c>
      <c r="B36" s="5">
        <v>31232861</v>
      </c>
      <c r="C36" s="5">
        <v>31232861</v>
      </c>
      <c r="D36" s="5">
        <v>31232861</v>
      </c>
      <c r="E36" s="3">
        <v>0</v>
      </c>
      <c r="F36" s="3">
        <v>0</v>
      </c>
    </row>
    <row r="37" spans="1:10" x14ac:dyDescent="0.25">
      <c r="A37" s="12" t="s">
        <v>33</v>
      </c>
      <c r="B37" s="13">
        <v>532233619.19999999</v>
      </c>
      <c r="C37" s="13">
        <v>567303776.65999997</v>
      </c>
      <c r="D37" s="13">
        <v>557633823.35000002</v>
      </c>
      <c r="E37" s="13">
        <v>9669953.3099999428</v>
      </c>
      <c r="F37" s="13">
        <v>1.7341045153802617</v>
      </c>
    </row>
    <row r="38" spans="1:10" x14ac:dyDescent="0.25">
      <c r="B38" s="5"/>
      <c r="C38" s="5"/>
      <c r="D38" s="5"/>
      <c r="E38" s="3"/>
      <c r="F38" s="3"/>
    </row>
    <row r="39" spans="1:10" x14ac:dyDescent="0.25">
      <c r="A39" s="2" t="s">
        <v>34</v>
      </c>
      <c r="B39" s="5"/>
      <c r="C39" s="5"/>
      <c r="D39" s="5"/>
      <c r="E39" s="3"/>
      <c r="F39" s="3"/>
    </row>
    <row r="40" spans="1:10" x14ac:dyDescent="0.25">
      <c r="A40" s="2" t="s">
        <v>35</v>
      </c>
      <c r="B40" s="5">
        <v>25000000</v>
      </c>
      <c r="C40" s="5">
        <v>25000000</v>
      </c>
      <c r="D40" s="5">
        <v>25000000</v>
      </c>
      <c r="E40" s="3">
        <v>0</v>
      </c>
      <c r="F40" s="3">
        <v>0</v>
      </c>
    </row>
    <row r="41" spans="1:10" x14ac:dyDescent="0.25">
      <c r="A41" s="2" t="s">
        <v>36</v>
      </c>
      <c r="B41" s="5">
        <v>4891124204.8699999</v>
      </c>
      <c r="C41" s="5">
        <v>4891124204.8699999</v>
      </c>
      <c r="D41" s="5">
        <v>4807324204.8699999</v>
      </c>
      <c r="E41" s="3">
        <v>83800000</v>
      </c>
      <c r="F41" s="3">
        <v>1.7431734667511596</v>
      </c>
    </row>
    <row r="42" spans="1:10" s="14" customFormat="1" x14ac:dyDescent="0.25">
      <c r="A42" s="2" t="s">
        <v>37</v>
      </c>
      <c r="B42" s="5">
        <v>91256644.840000004</v>
      </c>
      <c r="C42" s="5">
        <v>97084391.109999999</v>
      </c>
      <c r="D42" s="5">
        <v>72274097.200000003</v>
      </c>
      <c r="E42" s="3">
        <v>24810293.909999996</v>
      </c>
      <c r="F42" s="3">
        <v>34.328057867459592</v>
      </c>
      <c r="G42" s="4"/>
      <c r="H42" s="4"/>
      <c r="I42" s="4"/>
      <c r="J42" s="4"/>
    </row>
    <row r="43" spans="1:10" x14ac:dyDescent="0.25">
      <c r="A43" s="2" t="s">
        <v>38</v>
      </c>
      <c r="B43" s="5">
        <v>1584876647.99</v>
      </c>
      <c r="C43" s="5">
        <v>1584876647.99</v>
      </c>
      <c r="D43" s="5">
        <v>1475801145.4300001</v>
      </c>
      <c r="E43" s="3">
        <v>109075502.55999994</v>
      </c>
      <c r="F43" s="3">
        <v>7.3909349438957728</v>
      </c>
    </row>
    <row r="44" spans="1:10" x14ac:dyDescent="0.25">
      <c r="A44" s="2" t="s">
        <v>39</v>
      </c>
      <c r="B44" s="5">
        <v>6592257497.6999998</v>
      </c>
      <c r="C44" s="5">
        <v>6598085243.9700003</v>
      </c>
      <c r="D44" s="5">
        <v>6380399447.5</v>
      </c>
      <c r="E44" s="3">
        <v>217685796.47000027</v>
      </c>
      <c r="F44" s="3">
        <v>3.4117894696278772</v>
      </c>
    </row>
    <row r="45" spans="1:10" ht="15.75" thickBot="1" x14ac:dyDescent="0.3">
      <c r="A45" s="10" t="s">
        <v>40</v>
      </c>
      <c r="B45" s="11">
        <v>7124491116.8999996</v>
      </c>
      <c r="C45" s="11">
        <v>7165389020.6300001</v>
      </c>
      <c r="D45" s="11">
        <v>6938033270.8500004</v>
      </c>
      <c r="E45" s="11">
        <v>227355749.77999973</v>
      </c>
      <c r="F45" s="11">
        <v>3.2769481048070217</v>
      </c>
    </row>
    <row r="46" spans="1:10" ht="15.75" thickTop="1" x14ac:dyDescent="0.25">
      <c r="B46" s="5"/>
      <c r="C46" s="5"/>
      <c r="D46" s="5"/>
      <c r="E46" s="3"/>
      <c r="F46" s="3"/>
    </row>
    <row r="47" spans="1:10" x14ac:dyDescent="0.25">
      <c r="A47" s="2" t="s">
        <v>41</v>
      </c>
      <c r="B47" s="5"/>
      <c r="C47" s="5"/>
      <c r="D47" s="5"/>
      <c r="E47" s="3"/>
      <c r="F47" s="3"/>
    </row>
    <row r="48" spans="1:10" x14ac:dyDescent="0.25">
      <c r="B48" s="5"/>
      <c r="C48" s="5"/>
      <c r="D48" s="5"/>
      <c r="E48" s="3"/>
      <c r="F48" s="3"/>
    </row>
    <row r="49" spans="2:6" x14ac:dyDescent="0.25">
      <c r="B49" s="5"/>
      <c r="C49" s="5"/>
      <c r="D49" s="5"/>
      <c r="E49" s="3"/>
      <c r="F49" s="3"/>
    </row>
    <row r="50" spans="2:6" x14ac:dyDescent="0.25">
      <c r="B50" s="5"/>
      <c r="C50" s="5"/>
      <c r="D50" s="5"/>
      <c r="E50" s="3"/>
      <c r="F50" s="3"/>
    </row>
    <row r="51" spans="2:6" x14ac:dyDescent="0.25">
      <c r="B51" s="5"/>
      <c r="C51" s="5"/>
      <c r="D51" s="5"/>
      <c r="E51" s="3"/>
      <c r="F51" s="3"/>
    </row>
    <row r="52" spans="2:6" x14ac:dyDescent="0.25">
      <c r="B52" s="5"/>
      <c r="C52" s="5"/>
      <c r="D52" s="5"/>
      <c r="E52" s="3"/>
      <c r="F52" s="3"/>
    </row>
    <row r="53" spans="2:6" x14ac:dyDescent="0.25">
      <c r="B53" s="5"/>
      <c r="C53" s="5"/>
      <c r="D53" s="5"/>
      <c r="E53" s="3"/>
      <c r="F53" s="3"/>
    </row>
    <row r="54" spans="2:6" x14ac:dyDescent="0.25">
      <c r="B54" s="5"/>
      <c r="C54" s="5"/>
      <c r="D54" s="5"/>
      <c r="E54" s="3"/>
      <c r="F54" s="3"/>
    </row>
    <row r="55" spans="2:6" x14ac:dyDescent="0.25">
      <c r="B55" s="5"/>
      <c r="C55" s="5"/>
      <c r="D55" s="5"/>
      <c r="E55" s="3"/>
      <c r="F55" s="3"/>
    </row>
    <row r="56" spans="2:6" x14ac:dyDescent="0.25">
      <c r="B56" s="5"/>
      <c r="C56" s="5"/>
      <c r="D56" s="5"/>
      <c r="E56" s="3"/>
      <c r="F56" s="3"/>
    </row>
    <row r="57" spans="2:6" x14ac:dyDescent="0.25">
      <c r="B57" s="5"/>
      <c r="C57" s="5"/>
      <c r="D57" s="5"/>
      <c r="E57" s="3"/>
      <c r="F57" s="3"/>
    </row>
    <row r="58" spans="2:6" x14ac:dyDescent="0.25">
      <c r="B58" s="5"/>
      <c r="C58" s="5"/>
      <c r="D58" s="5"/>
      <c r="E58" s="3"/>
      <c r="F58" s="3"/>
    </row>
    <row r="59" spans="2:6" x14ac:dyDescent="0.25">
      <c r="B59" s="5"/>
      <c r="C59" s="5"/>
      <c r="D59" s="5"/>
      <c r="E59" s="3"/>
      <c r="F59" s="3"/>
    </row>
    <row r="60" spans="2:6" x14ac:dyDescent="0.25">
      <c r="B60" s="5"/>
      <c r="C60" s="5"/>
      <c r="D60" s="5"/>
      <c r="E60" s="3"/>
      <c r="F60" s="3"/>
    </row>
    <row r="61" spans="2:6" x14ac:dyDescent="0.25">
      <c r="B61" s="5"/>
      <c r="C61" s="5"/>
      <c r="D61" s="5"/>
      <c r="E61" s="3"/>
      <c r="F61" s="3"/>
    </row>
    <row r="62" spans="2:6" x14ac:dyDescent="0.25">
      <c r="B62" s="5"/>
      <c r="C62" s="5"/>
      <c r="D62" s="5"/>
      <c r="E62" s="3"/>
      <c r="F62" s="3"/>
    </row>
    <row r="63" spans="2:6" x14ac:dyDescent="0.25">
      <c r="B63" s="5"/>
      <c r="C63" s="5"/>
      <c r="D63" s="5"/>
      <c r="E63" s="3"/>
      <c r="F63" s="3"/>
    </row>
    <row r="64" spans="2:6" x14ac:dyDescent="0.25">
      <c r="B64" s="5"/>
      <c r="C64" s="5"/>
      <c r="D64" s="5"/>
      <c r="E64" s="3"/>
      <c r="F64" s="3"/>
    </row>
    <row r="65" spans="2:6" x14ac:dyDescent="0.25">
      <c r="B65" s="5"/>
      <c r="C65" s="5"/>
      <c r="D65" s="5"/>
      <c r="E65" s="3"/>
      <c r="F65" s="3"/>
    </row>
    <row r="66" spans="2:6" x14ac:dyDescent="0.25">
      <c r="B66" s="5"/>
      <c r="C66" s="5"/>
      <c r="D66" s="5"/>
      <c r="E66" s="3"/>
      <c r="F66" s="3"/>
    </row>
    <row r="67" spans="2:6" x14ac:dyDescent="0.25">
      <c r="B67" s="5"/>
      <c r="C67" s="5"/>
      <c r="D67" s="5"/>
      <c r="E67" s="3"/>
      <c r="F67" s="3"/>
    </row>
    <row r="68" spans="2:6" x14ac:dyDescent="0.25">
      <c r="B68" s="5"/>
      <c r="C68" s="5"/>
      <c r="D68" s="5"/>
      <c r="E68" s="3"/>
      <c r="F68" s="3"/>
    </row>
    <row r="69" spans="2:6" x14ac:dyDescent="0.25">
      <c r="B69" s="5"/>
      <c r="C69" s="5"/>
      <c r="D69" s="5"/>
      <c r="E69" s="3"/>
      <c r="F69" s="3"/>
    </row>
    <row r="70" spans="2:6" x14ac:dyDescent="0.25">
      <c r="B70" s="5"/>
      <c r="C70" s="5"/>
      <c r="D70" s="5"/>
      <c r="E70" s="3"/>
      <c r="F70" s="3"/>
    </row>
    <row r="71" spans="2:6" x14ac:dyDescent="0.25">
      <c r="B71" s="5"/>
      <c r="C71" s="5"/>
      <c r="D71" s="5"/>
      <c r="E71" s="3"/>
      <c r="F71" s="3"/>
    </row>
    <row r="72" spans="2:6" x14ac:dyDescent="0.25">
      <c r="B72" s="5"/>
      <c r="C72" s="5"/>
      <c r="D72" s="5"/>
      <c r="E72" s="3"/>
      <c r="F72" s="3"/>
    </row>
    <row r="73" spans="2:6" x14ac:dyDescent="0.25">
      <c r="B73" s="5"/>
      <c r="C73" s="5"/>
      <c r="D73" s="5"/>
      <c r="E73" s="3"/>
      <c r="F73" s="3"/>
    </row>
    <row r="74" spans="2:6" x14ac:dyDescent="0.25">
      <c r="B74" s="5"/>
      <c r="C74" s="5"/>
      <c r="D74" s="5"/>
      <c r="E74" s="3"/>
      <c r="F74" s="3"/>
    </row>
    <row r="75" spans="2:6" x14ac:dyDescent="0.25">
      <c r="B75" s="5"/>
      <c r="C75" s="5"/>
      <c r="D75" s="5"/>
      <c r="E75" s="3"/>
      <c r="F75" s="3"/>
    </row>
    <row r="76" spans="2:6" x14ac:dyDescent="0.25">
      <c r="B76" s="5"/>
      <c r="C76" s="5"/>
      <c r="D76" s="5"/>
      <c r="E76" s="3"/>
      <c r="F76" s="3"/>
    </row>
    <row r="77" spans="2:6" x14ac:dyDescent="0.25">
      <c r="B77" s="5"/>
      <c r="C77" s="5"/>
      <c r="D77" s="5"/>
      <c r="E77" s="3"/>
      <c r="F77" s="3"/>
    </row>
    <row r="78" spans="2:6" x14ac:dyDescent="0.25">
      <c r="B78" s="5"/>
      <c r="C78" s="5"/>
      <c r="D78" s="5"/>
      <c r="E78" s="3"/>
      <c r="F78" s="3"/>
    </row>
    <row r="79" spans="2:6" x14ac:dyDescent="0.25">
      <c r="B79" s="5"/>
      <c r="C79" s="5"/>
      <c r="D79" s="5"/>
      <c r="E79" s="3"/>
      <c r="F79" s="3"/>
    </row>
    <row r="80" spans="2:6" x14ac:dyDescent="0.25">
      <c r="B80" s="5"/>
      <c r="C80" s="5"/>
      <c r="D80" s="5"/>
      <c r="E80" s="3"/>
      <c r="F80" s="3"/>
    </row>
    <row r="81" spans="2:6" x14ac:dyDescent="0.25">
      <c r="B81" s="5"/>
      <c r="C81" s="5"/>
      <c r="D81" s="5"/>
      <c r="E81" s="3"/>
      <c r="F81" s="3"/>
    </row>
    <row r="82" spans="2:6" x14ac:dyDescent="0.25">
      <c r="B82" s="5"/>
      <c r="C82" s="5"/>
      <c r="D82" s="5"/>
      <c r="E82" s="3"/>
      <c r="F82" s="3"/>
    </row>
    <row r="83" spans="2:6" x14ac:dyDescent="0.25">
      <c r="B83" s="5"/>
      <c r="C83" s="5"/>
      <c r="D83" s="5"/>
      <c r="E83" s="3"/>
      <c r="F83" s="3"/>
    </row>
    <row r="84" spans="2:6" x14ac:dyDescent="0.25">
      <c r="B84" s="5"/>
      <c r="C84" s="5"/>
      <c r="D84" s="5"/>
      <c r="E84" s="3"/>
      <c r="F84" s="3"/>
    </row>
    <row r="85" spans="2:6" x14ac:dyDescent="0.25">
      <c r="B85" s="5"/>
      <c r="C85" s="5"/>
      <c r="D85" s="5"/>
      <c r="E85" s="3"/>
      <c r="F85" s="3"/>
    </row>
    <row r="86" spans="2:6" x14ac:dyDescent="0.25">
      <c r="B86" s="5"/>
      <c r="C86" s="5"/>
      <c r="D86" s="5"/>
      <c r="E86" s="3"/>
      <c r="F86" s="3"/>
    </row>
    <row r="87" spans="2:6" x14ac:dyDescent="0.25">
      <c r="B87" s="5"/>
      <c r="C87" s="5"/>
      <c r="D87" s="5"/>
      <c r="E87" s="3"/>
      <c r="F87" s="3"/>
    </row>
    <row r="88" spans="2:6" x14ac:dyDescent="0.25">
      <c r="B88" s="5"/>
      <c r="C88" s="5"/>
      <c r="D88" s="5"/>
      <c r="E88" s="3"/>
      <c r="F88" s="3"/>
    </row>
    <row r="89" spans="2:6" x14ac:dyDescent="0.25">
      <c r="B89" s="5"/>
      <c r="C89" s="5"/>
      <c r="D89" s="5"/>
      <c r="E89" s="3"/>
      <c r="F89" s="3"/>
    </row>
    <row r="90" spans="2:6" x14ac:dyDescent="0.25">
      <c r="B90" s="5"/>
      <c r="C90" s="5"/>
      <c r="D90" s="5"/>
      <c r="E90" s="3"/>
      <c r="F90" s="3"/>
    </row>
    <row r="91" spans="2:6" x14ac:dyDescent="0.25">
      <c r="B91" s="5"/>
      <c r="C91" s="5"/>
      <c r="D91" s="5"/>
      <c r="E91" s="3"/>
      <c r="F91" s="3"/>
    </row>
    <row r="92" spans="2:6" x14ac:dyDescent="0.25">
      <c r="B92" s="5"/>
      <c r="C92" s="5"/>
      <c r="D92" s="5"/>
      <c r="E92" s="3"/>
      <c r="F92" s="3"/>
    </row>
    <row r="93" spans="2:6" x14ac:dyDescent="0.25">
      <c r="B93" s="5"/>
      <c r="C93" s="5"/>
      <c r="D93" s="5"/>
      <c r="E93" s="3"/>
      <c r="F93" s="3"/>
    </row>
    <row r="94" spans="2:6" x14ac:dyDescent="0.25">
      <c r="B94" s="5"/>
      <c r="C94" s="5"/>
      <c r="D94" s="5"/>
      <c r="E94" s="3"/>
      <c r="F94" s="3"/>
    </row>
    <row r="95" spans="2:6" x14ac:dyDescent="0.25">
      <c r="B95" s="5"/>
      <c r="C95" s="5"/>
      <c r="D95" s="5"/>
      <c r="E95" s="3"/>
      <c r="F95" s="3"/>
    </row>
    <row r="96" spans="2:6" x14ac:dyDescent="0.25">
      <c r="B96" s="5"/>
      <c r="C96" s="5"/>
      <c r="D96" s="5"/>
      <c r="E96" s="3"/>
      <c r="F96" s="3"/>
    </row>
    <row r="97" spans="2:6" x14ac:dyDescent="0.25">
      <c r="B97" s="5"/>
      <c r="C97" s="5"/>
      <c r="D97" s="5"/>
      <c r="E97" s="3"/>
      <c r="F97" s="3"/>
    </row>
    <row r="98" spans="2:6" x14ac:dyDescent="0.25">
      <c r="B98" s="5"/>
      <c r="C98" s="5"/>
      <c r="D98" s="5"/>
      <c r="E98" s="3"/>
      <c r="F98" s="3"/>
    </row>
    <row r="99" spans="2:6" x14ac:dyDescent="0.25">
      <c r="B99" s="5"/>
      <c r="C99" s="5"/>
      <c r="D99" s="5"/>
      <c r="E99" s="3"/>
      <c r="F99" s="3"/>
    </row>
    <row r="100" spans="2:6" x14ac:dyDescent="0.25">
      <c r="B100" s="5"/>
      <c r="C100" s="5"/>
      <c r="D100" s="5"/>
      <c r="E100" s="3"/>
      <c r="F100" s="3"/>
    </row>
    <row r="101" spans="2:6" x14ac:dyDescent="0.25">
      <c r="B101" s="5"/>
      <c r="C101" s="5"/>
      <c r="D101" s="5"/>
      <c r="E101" s="3"/>
      <c r="F101" s="3"/>
    </row>
    <row r="102" spans="2:6" x14ac:dyDescent="0.25">
      <c r="B102" s="5"/>
      <c r="C102" s="5"/>
      <c r="D102" s="5"/>
      <c r="E102" s="3"/>
      <c r="F102" s="3"/>
    </row>
    <row r="103" spans="2:6" x14ac:dyDescent="0.25">
      <c r="B103" s="5"/>
      <c r="C103" s="5"/>
      <c r="D103" s="5"/>
      <c r="E103" s="3"/>
      <c r="F103" s="3"/>
    </row>
    <row r="104" spans="2:6" x14ac:dyDescent="0.25">
      <c r="B104" s="5"/>
      <c r="C104" s="5"/>
      <c r="D104" s="5"/>
      <c r="E104" s="3"/>
      <c r="F104" s="3"/>
    </row>
    <row r="105" spans="2:6" x14ac:dyDescent="0.25">
      <c r="B105" s="5"/>
      <c r="C105" s="5"/>
      <c r="D105" s="5"/>
      <c r="E105" s="3"/>
      <c r="F105" s="3"/>
    </row>
    <row r="106" spans="2:6" x14ac:dyDescent="0.25">
      <c r="B106" s="5"/>
      <c r="C106" s="5"/>
      <c r="D106" s="5"/>
      <c r="E106" s="3"/>
      <c r="F106" s="3"/>
    </row>
    <row r="107" spans="2:6" x14ac:dyDescent="0.25">
      <c r="B107" s="5"/>
      <c r="C107" s="5"/>
      <c r="D107" s="5"/>
      <c r="E107" s="3"/>
      <c r="F107" s="3"/>
    </row>
    <row r="108" spans="2:6" x14ac:dyDescent="0.25">
      <c r="B108" s="5"/>
      <c r="C108" s="5"/>
      <c r="D108" s="5"/>
      <c r="E108" s="3"/>
      <c r="F108" s="3"/>
    </row>
    <row r="109" spans="2:6" x14ac:dyDescent="0.25">
      <c r="B109" s="5"/>
      <c r="C109" s="5"/>
      <c r="D109" s="5"/>
      <c r="E109" s="3"/>
      <c r="F109" s="3"/>
    </row>
    <row r="110" spans="2:6" x14ac:dyDescent="0.25">
      <c r="B110" s="5"/>
      <c r="C110" s="5"/>
      <c r="D110" s="5"/>
      <c r="E110" s="3"/>
      <c r="F110" s="3"/>
    </row>
    <row r="111" spans="2:6" x14ac:dyDescent="0.25">
      <c r="B111" s="5"/>
      <c r="C111" s="5"/>
      <c r="D111" s="5"/>
      <c r="E111" s="3"/>
      <c r="F111" s="3"/>
    </row>
    <row r="112" spans="2:6" x14ac:dyDescent="0.25">
      <c r="B112" s="5"/>
      <c r="C112" s="5"/>
      <c r="D112" s="5"/>
      <c r="E112" s="3"/>
      <c r="F112" s="3"/>
    </row>
    <row r="113" spans="2:6" x14ac:dyDescent="0.25">
      <c r="B113" s="5"/>
      <c r="C113" s="5"/>
      <c r="D113" s="5"/>
      <c r="E113" s="3"/>
      <c r="F113" s="3"/>
    </row>
    <row r="114" spans="2:6" x14ac:dyDescent="0.25">
      <c r="B114" s="5"/>
      <c r="C114" s="5"/>
      <c r="D114" s="5"/>
      <c r="E114" s="3"/>
      <c r="F114" s="3"/>
    </row>
    <row r="115" spans="2:6" x14ac:dyDescent="0.25">
      <c r="B115" s="5"/>
      <c r="C115" s="5"/>
      <c r="D115" s="5"/>
      <c r="E115" s="3"/>
      <c r="F115" s="3"/>
    </row>
    <row r="116" spans="2:6" x14ac:dyDescent="0.25">
      <c r="B116" s="5"/>
      <c r="C116" s="5"/>
      <c r="D116" s="5"/>
      <c r="E116" s="3"/>
      <c r="F116" s="3"/>
    </row>
    <row r="117" spans="2:6" x14ac:dyDescent="0.25">
      <c r="B117" s="5"/>
      <c r="C117" s="5"/>
      <c r="D117" s="5"/>
      <c r="E117" s="3"/>
      <c r="F117" s="3"/>
    </row>
    <row r="118" spans="2:6" x14ac:dyDescent="0.25">
      <c r="B118" s="5"/>
      <c r="C118" s="5"/>
      <c r="D118" s="5"/>
      <c r="E118" s="3"/>
      <c r="F118" s="3"/>
    </row>
    <row r="119" spans="2:6" x14ac:dyDescent="0.25">
      <c r="B119" s="5"/>
      <c r="C119" s="5"/>
      <c r="D119" s="5"/>
      <c r="E119" s="3"/>
      <c r="F119" s="3"/>
    </row>
    <row r="120" spans="2:6" x14ac:dyDescent="0.25">
      <c r="B120" s="5"/>
      <c r="C120" s="5"/>
      <c r="D120" s="5"/>
      <c r="E120" s="3"/>
      <c r="F120" s="3"/>
    </row>
    <row r="121" spans="2:6" x14ac:dyDescent="0.25">
      <c r="B121" s="5"/>
      <c r="C121" s="5"/>
      <c r="D121" s="5"/>
      <c r="E121" s="3"/>
      <c r="F121" s="3"/>
    </row>
    <row r="122" spans="2:6" x14ac:dyDescent="0.25">
      <c r="B122" s="5"/>
      <c r="C122" s="5"/>
      <c r="D122" s="5"/>
      <c r="E122" s="3"/>
      <c r="F122" s="3"/>
    </row>
    <row r="123" spans="2:6" x14ac:dyDescent="0.25">
      <c r="B123" s="5"/>
      <c r="C123" s="5"/>
      <c r="D123" s="5"/>
      <c r="E123" s="3"/>
      <c r="F123" s="3"/>
    </row>
    <row r="124" spans="2:6" x14ac:dyDescent="0.25">
      <c r="B124" s="5"/>
      <c r="C124" s="5"/>
      <c r="D124" s="5"/>
      <c r="E124" s="3"/>
      <c r="F124" s="3"/>
    </row>
    <row r="125" spans="2:6" x14ac:dyDescent="0.25">
      <c r="B125" s="5"/>
      <c r="C125" s="5"/>
      <c r="D125" s="5"/>
      <c r="E125" s="3"/>
      <c r="F125" s="3"/>
    </row>
    <row r="126" spans="2:6" x14ac:dyDescent="0.25">
      <c r="B126" s="5"/>
      <c r="C126" s="5"/>
      <c r="D126" s="5"/>
      <c r="E126" s="3"/>
      <c r="F126" s="3"/>
    </row>
    <row r="127" spans="2:6" x14ac:dyDescent="0.25">
      <c r="B127" s="5"/>
      <c r="C127" s="5"/>
      <c r="D127" s="5"/>
      <c r="E127" s="3"/>
      <c r="F127" s="3"/>
    </row>
    <row r="128" spans="2:6" x14ac:dyDescent="0.25">
      <c r="B128" s="5"/>
      <c r="C128" s="5"/>
      <c r="D128" s="5"/>
      <c r="E128" s="3"/>
      <c r="F128" s="3"/>
    </row>
    <row r="129" spans="2:6" x14ac:dyDescent="0.25">
      <c r="B129" s="5"/>
      <c r="C129" s="5"/>
      <c r="D129" s="5"/>
      <c r="E129" s="3"/>
      <c r="F129" s="3"/>
    </row>
    <row r="130" spans="2:6" x14ac:dyDescent="0.25">
      <c r="B130" s="5"/>
      <c r="C130" s="5"/>
      <c r="D130" s="5"/>
      <c r="E130" s="3"/>
      <c r="F130" s="3"/>
    </row>
    <row r="131" spans="2:6" x14ac:dyDescent="0.25">
      <c r="B131" s="5"/>
      <c r="C131" s="5"/>
      <c r="D131" s="5"/>
      <c r="E131" s="3"/>
      <c r="F131" s="3"/>
    </row>
    <row r="132" spans="2:6" x14ac:dyDescent="0.25">
      <c r="B132" s="5"/>
      <c r="C132" s="5"/>
      <c r="D132" s="5"/>
      <c r="E132" s="3"/>
      <c r="F132" s="3"/>
    </row>
    <row r="133" spans="2:6" x14ac:dyDescent="0.25">
      <c r="B133" s="5"/>
      <c r="C133" s="5"/>
      <c r="D133" s="5"/>
      <c r="E133" s="3"/>
      <c r="F133" s="3"/>
    </row>
    <row r="134" spans="2:6" x14ac:dyDescent="0.25">
      <c r="B134" s="5"/>
      <c r="C134" s="5"/>
      <c r="D134" s="5"/>
      <c r="E134" s="3"/>
      <c r="F134" s="3"/>
    </row>
    <row r="135" spans="2:6" x14ac:dyDescent="0.25">
      <c r="B135" s="5"/>
      <c r="C135" s="5"/>
      <c r="D135" s="5"/>
      <c r="E135" s="3"/>
      <c r="F135" s="3"/>
    </row>
    <row r="136" spans="2:6" x14ac:dyDescent="0.25">
      <c r="B136" s="5"/>
      <c r="C136" s="5"/>
      <c r="D136" s="5"/>
      <c r="E136" s="3"/>
      <c r="F136" s="3"/>
    </row>
    <row r="137" spans="2:6" x14ac:dyDescent="0.25">
      <c r="B137" s="5"/>
      <c r="C137" s="5"/>
      <c r="D137" s="5"/>
      <c r="E137" s="3"/>
      <c r="F137" s="3"/>
    </row>
    <row r="138" spans="2:6" x14ac:dyDescent="0.25">
      <c r="B138" s="5"/>
      <c r="C138" s="5"/>
      <c r="D138" s="5"/>
      <c r="E138" s="3"/>
      <c r="F138" s="3"/>
    </row>
    <row r="139" spans="2:6" x14ac:dyDescent="0.25">
      <c r="B139" s="5"/>
      <c r="C139" s="5"/>
      <c r="D139" s="5"/>
      <c r="E139" s="3"/>
      <c r="F139" s="3"/>
    </row>
    <row r="140" spans="2:6" x14ac:dyDescent="0.25">
      <c r="B140" s="5"/>
      <c r="C140" s="5"/>
      <c r="D140" s="5"/>
      <c r="E140" s="3"/>
      <c r="F140" s="3"/>
    </row>
    <row r="141" spans="2:6" x14ac:dyDescent="0.25">
      <c r="B141" s="5"/>
      <c r="C141" s="5"/>
      <c r="D141" s="5"/>
      <c r="E141" s="3"/>
      <c r="F141" s="3"/>
    </row>
    <row r="142" spans="2:6" x14ac:dyDescent="0.25">
      <c r="B142" s="5"/>
      <c r="C142" s="5"/>
      <c r="D142" s="5"/>
      <c r="E142" s="3"/>
      <c r="F142" s="3"/>
    </row>
    <row r="143" spans="2:6" x14ac:dyDescent="0.25">
      <c r="B143" s="5"/>
      <c r="C143" s="5"/>
      <c r="D143" s="5"/>
      <c r="E143" s="3"/>
      <c r="F143" s="3"/>
    </row>
    <row r="144" spans="2:6" x14ac:dyDescent="0.25">
      <c r="B144" s="5"/>
      <c r="C144" s="5"/>
      <c r="D144" s="5"/>
      <c r="E144" s="3"/>
      <c r="F144" s="3"/>
    </row>
    <row r="145" spans="2:6" x14ac:dyDescent="0.25">
      <c r="B145" s="5"/>
      <c r="C145" s="5"/>
      <c r="D145" s="5"/>
      <c r="E145" s="3"/>
      <c r="F145" s="3"/>
    </row>
    <row r="146" spans="2:6" x14ac:dyDescent="0.25">
      <c r="B146" s="5"/>
      <c r="C146" s="5"/>
      <c r="D146" s="5"/>
      <c r="E146" s="3"/>
      <c r="F146" s="3"/>
    </row>
    <row r="147" spans="2:6" x14ac:dyDescent="0.25">
      <c r="B147" s="5"/>
      <c r="C147" s="5"/>
      <c r="D147" s="5"/>
      <c r="E147" s="3"/>
      <c r="F147" s="3"/>
    </row>
    <row r="148" spans="2:6" x14ac:dyDescent="0.25">
      <c r="B148" s="5"/>
      <c r="C148" s="5"/>
      <c r="D148" s="5"/>
      <c r="E148" s="3"/>
      <c r="F148" s="3"/>
    </row>
    <row r="149" spans="2:6" x14ac:dyDescent="0.25">
      <c r="B149" s="5"/>
      <c r="C149" s="5"/>
      <c r="D149" s="5"/>
      <c r="E149" s="3"/>
      <c r="F149" s="3"/>
    </row>
    <row r="150" spans="2:6" x14ac:dyDescent="0.25">
      <c r="B150" s="5"/>
      <c r="C150" s="5"/>
      <c r="D150" s="5"/>
      <c r="E150" s="3"/>
      <c r="F150" s="3"/>
    </row>
    <row r="151" spans="2:6" x14ac:dyDescent="0.25">
      <c r="B151" s="5"/>
      <c r="C151" s="5"/>
      <c r="D151" s="5"/>
      <c r="E151" s="3"/>
      <c r="F151" s="3"/>
    </row>
    <row r="152" spans="2:6" x14ac:dyDescent="0.25">
      <c r="B152" s="5"/>
      <c r="C152" s="5"/>
      <c r="D152" s="5"/>
      <c r="E152" s="3"/>
      <c r="F152" s="3"/>
    </row>
    <row r="153" spans="2:6" x14ac:dyDescent="0.25">
      <c r="B153" s="5"/>
      <c r="C153" s="5"/>
      <c r="D153" s="5"/>
      <c r="E153" s="3"/>
      <c r="F153" s="3"/>
    </row>
    <row r="154" spans="2:6" x14ac:dyDescent="0.25">
      <c r="B154" s="5"/>
      <c r="C154" s="5"/>
      <c r="D154" s="5"/>
      <c r="E154" s="3"/>
      <c r="F154" s="3"/>
    </row>
    <row r="155" spans="2:6" x14ac:dyDescent="0.25">
      <c r="B155" s="5"/>
      <c r="C155" s="5"/>
      <c r="D155" s="5"/>
      <c r="E155" s="3"/>
      <c r="F155" s="3"/>
    </row>
    <row r="156" spans="2:6" x14ac:dyDescent="0.25">
      <c r="B156" s="5"/>
      <c r="C156" s="5"/>
      <c r="D156" s="5"/>
      <c r="E156" s="3"/>
      <c r="F156" s="3"/>
    </row>
    <row r="157" spans="2:6" x14ac:dyDescent="0.25">
      <c r="B157" s="5"/>
      <c r="C157" s="5"/>
      <c r="D157" s="5"/>
      <c r="E157" s="3"/>
      <c r="F157" s="3"/>
    </row>
    <row r="158" spans="2:6" x14ac:dyDescent="0.25">
      <c r="B158" s="5"/>
      <c r="C158" s="5"/>
      <c r="D158" s="5"/>
      <c r="E158" s="3"/>
      <c r="F158" s="3"/>
    </row>
    <row r="159" spans="2:6" x14ac:dyDescent="0.25">
      <c r="B159" s="5"/>
      <c r="C159" s="5"/>
      <c r="D159" s="5"/>
      <c r="E159" s="3"/>
      <c r="F159" s="3"/>
    </row>
    <row r="160" spans="2:6" x14ac:dyDescent="0.25">
      <c r="B160" s="5"/>
      <c r="C160" s="5"/>
      <c r="D160" s="5"/>
      <c r="E160" s="3"/>
      <c r="F160" s="3"/>
    </row>
    <row r="161" spans="2:6" x14ac:dyDescent="0.25">
      <c r="B161" s="5"/>
      <c r="C161" s="5"/>
      <c r="D161" s="5"/>
      <c r="E161" s="3"/>
      <c r="F161" s="3"/>
    </row>
    <row r="162" spans="2:6" x14ac:dyDescent="0.25">
      <c r="B162" s="5"/>
      <c r="C162" s="5"/>
      <c r="D162" s="5"/>
      <c r="E162" s="3"/>
      <c r="F162" s="3"/>
    </row>
    <row r="163" spans="2:6" x14ac:dyDescent="0.25">
      <c r="B163" s="5"/>
      <c r="C163" s="5"/>
      <c r="D163" s="5"/>
      <c r="E163" s="3"/>
      <c r="F163" s="3"/>
    </row>
    <row r="164" spans="2:6" x14ac:dyDescent="0.25">
      <c r="B164" s="5"/>
      <c r="C164" s="5"/>
      <c r="D164" s="5"/>
      <c r="E164" s="3"/>
      <c r="F164" s="3"/>
    </row>
    <row r="165" spans="2:6" x14ac:dyDescent="0.25">
      <c r="B165" s="5"/>
      <c r="C165" s="5"/>
      <c r="D165" s="5"/>
      <c r="E165" s="3"/>
      <c r="F165" s="3"/>
    </row>
    <row r="166" spans="2:6" x14ac:dyDescent="0.25">
      <c r="B166" s="5"/>
      <c r="C166" s="5"/>
      <c r="D166" s="5"/>
      <c r="E166" s="3"/>
      <c r="F166" s="3"/>
    </row>
    <row r="167" spans="2:6" x14ac:dyDescent="0.25">
      <c r="B167" s="5"/>
      <c r="C167" s="5"/>
      <c r="D167" s="5"/>
      <c r="E167" s="3"/>
      <c r="F167" s="3"/>
    </row>
    <row r="168" spans="2:6" x14ac:dyDescent="0.25">
      <c r="B168" s="5"/>
      <c r="C168" s="5"/>
      <c r="D168" s="5"/>
      <c r="E168" s="3"/>
      <c r="F168" s="3"/>
    </row>
    <row r="169" spans="2:6" x14ac:dyDescent="0.25">
      <c r="B169" s="5"/>
      <c r="C169" s="5"/>
      <c r="D169" s="5"/>
      <c r="E169" s="3"/>
      <c r="F169" s="3"/>
    </row>
    <row r="170" spans="2:6" x14ac:dyDescent="0.25">
      <c r="B170" s="5"/>
      <c r="C170" s="5"/>
      <c r="D170" s="5"/>
      <c r="E170" s="3"/>
      <c r="F170" s="3"/>
    </row>
    <row r="171" spans="2:6" x14ac:dyDescent="0.25">
      <c r="B171" s="5"/>
      <c r="C171" s="5"/>
      <c r="D171" s="5"/>
      <c r="E171" s="3"/>
      <c r="F171" s="3"/>
    </row>
    <row r="172" spans="2:6" x14ac:dyDescent="0.25">
      <c r="B172" s="5"/>
      <c r="C172" s="5"/>
      <c r="D172" s="5"/>
      <c r="E172" s="3"/>
      <c r="F172" s="3"/>
    </row>
    <row r="173" spans="2:6" x14ac:dyDescent="0.25">
      <c r="B173" s="5"/>
      <c r="C173" s="5"/>
      <c r="D173" s="5"/>
      <c r="E173" s="3"/>
      <c r="F173" s="3"/>
    </row>
    <row r="174" spans="2:6" x14ac:dyDescent="0.25">
      <c r="B174" s="5"/>
      <c r="C174" s="5"/>
      <c r="D174" s="5"/>
      <c r="E174" s="3"/>
      <c r="F174" s="3"/>
    </row>
    <row r="175" spans="2:6" x14ac:dyDescent="0.25">
      <c r="B175" s="5"/>
      <c r="C175" s="5"/>
      <c r="D175" s="5"/>
      <c r="E175" s="3"/>
      <c r="F175" s="3"/>
    </row>
    <row r="176" spans="2:6" x14ac:dyDescent="0.25">
      <c r="B176" s="5"/>
      <c r="C176" s="5"/>
      <c r="D176" s="5"/>
      <c r="E176" s="3"/>
      <c r="F176" s="3"/>
    </row>
    <row r="177" spans="2:6" x14ac:dyDescent="0.25">
      <c r="B177" s="5"/>
      <c r="C177" s="5"/>
      <c r="D177" s="5"/>
      <c r="E177" s="3"/>
      <c r="F177" s="3"/>
    </row>
    <row r="178" spans="2:6" x14ac:dyDescent="0.25">
      <c r="B178" s="5"/>
      <c r="C178" s="5"/>
      <c r="D178" s="5"/>
      <c r="E178" s="3"/>
      <c r="F178" s="3"/>
    </row>
    <row r="179" spans="2:6" x14ac:dyDescent="0.25">
      <c r="B179" s="5"/>
      <c r="C179" s="5"/>
      <c r="D179" s="5"/>
      <c r="E179" s="3"/>
      <c r="F179" s="3"/>
    </row>
    <row r="180" spans="2:6" x14ac:dyDescent="0.25">
      <c r="B180" s="5"/>
      <c r="C180" s="5"/>
      <c r="D180" s="5"/>
      <c r="E180" s="3"/>
      <c r="F180" s="3"/>
    </row>
    <row r="181" spans="2:6" x14ac:dyDescent="0.25">
      <c r="B181" s="5"/>
      <c r="C181" s="5"/>
      <c r="D181" s="5"/>
      <c r="E181" s="3"/>
      <c r="F181" s="3"/>
    </row>
    <row r="182" spans="2:6" x14ac:dyDescent="0.25">
      <c r="B182" s="5"/>
      <c r="C182" s="5"/>
      <c r="D182" s="5"/>
      <c r="E182" s="3"/>
      <c r="F182" s="3"/>
    </row>
    <row r="183" spans="2:6" x14ac:dyDescent="0.25">
      <c r="B183" s="5"/>
      <c r="C183" s="5"/>
      <c r="D183" s="5"/>
      <c r="E183" s="3"/>
      <c r="F183" s="3"/>
    </row>
    <row r="184" spans="2:6" x14ac:dyDescent="0.25">
      <c r="B184" s="5"/>
      <c r="C184" s="5"/>
      <c r="D184" s="5"/>
      <c r="E184" s="3"/>
      <c r="F184" s="3"/>
    </row>
    <row r="185" spans="2:6" x14ac:dyDescent="0.25">
      <c r="B185" s="5"/>
      <c r="C185" s="5"/>
      <c r="D185" s="5"/>
      <c r="E185" s="3"/>
      <c r="F185" s="3"/>
    </row>
    <row r="186" spans="2:6" x14ac:dyDescent="0.25">
      <c r="B186" s="5"/>
      <c r="C186" s="5"/>
      <c r="D186" s="5"/>
      <c r="E186" s="3"/>
      <c r="F186" s="3"/>
    </row>
    <row r="187" spans="2:6" x14ac:dyDescent="0.25">
      <c r="B187" s="5"/>
      <c r="C187" s="5"/>
      <c r="D187" s="5"/>
      <c r="E187" s="3"/>
      <c r="F187" s="3"/>
    </row>
    <row r="188" spans="2:6" x14ac:dyDescent="0.25">
      <c r="B188" s="5"/>
      <c r="C188" s="5"/>
      <c r="D188" s="5"/>
      <c r="E188" s="3"/>
      <c r="F188" s="3"/>
    </row>
    <row r="189" spans="2:6" x14ac:dyDescent="0.25">
      <c r="B189" s="5"/>
      <c r="C189" s="5"/>
      <c r="D189" s="5"/>
      <c r="E189" s="3"/>
      <c r="F189" s="3"/>
    </row>
    <row r="190" spans="2:6" x14ac:dyDescent="0.25">
      <c r="B190" s="5"/>
      <c r="C190" s="5"/>
      <c r="D190" s="5"/>
      <c r="E190" s="3"/>
      <c r="F190" s="3"/>
    </row>
    <row r="191" spans="2:6" x14ac:dyDescent="0.25">
      <c r="B191" s="5"/>
      <c r="C191" s="5"/>
      <c r="D191" s="5"/>
      <c r="E191" s="3"/>
      <c r="F191" s="3"/>
    </row>
    <row r="192" spans="2:6" x14ac:dyDescent="0.25">
      <c r="B192" s="5"/>
      <c r="C192" s="5"/>
      <c r="D192" s="5"/>
      <c r="E192" s="3"/>
      <c r="F192" s="3"/>
    </row>
    <row r="193" spans="2:6" x14ac:dyDescent="0.25">
      <c r="B193" s="5"/>
      <c r="C193" s="5"/>
      <c r="D193" s="5"/>
      <c r="E193" s="3"/>
      <c r="F193" s="3"/>
    </row>
    <row r="194" spans="2:6" x14ac:dyDescent="0.25">
      <c r="B194" s="5"/>
      <c r="C194" s="5"/>
      <c r="D194" s="5"/>
      <c r="E194" s="3"/>
      <c r="F194" s="3"/>
    </row>
    <row r="195" spans="2:6" x14ac:dyDescent="0.25">
      <c r="B195" s="5"/>
      <c r="C195" s="5"/>
      <c r="D195" s="5"/>
      <c r="E195" s="3"/>
      <c r="F195" s="3"/>
    </row>
    <row r="196" spans="2:6" x14ac:dyDescent="0.25">
      <c r="B196" s="5"/>
      <c r="C196" s="5"/>
      <c r="D196" s="5"/>
      <c r="E196" s="3"/>
      <c r="F196" s="3"/>
    </row>
    <row r="197" spans="2:6" x14ac:dyDescent="0.25">
      <c r="B197" s="5"/>
      <c r="C197" s="5"/>
      <c r="D197" s="5"/>
      <c r="E197" s="3"/>
      <c r="F197" s="3"/>
    </row>
    <row r="198" spans="2:6" x14ac:dyDescent="0.25">
      <c r="B198" s="5"/>
      <c r="C198" s="5"/>
      <c r="D198" s="5"/>
      <c r="E198" s="3"/>
      <c r="F198" s="3"/>
    </row>
    <row r="199" spans="2:6" x14ac:dyDescent="0.25">
      <c r="B199" s="5"/>
      <c r="C199" s="5"/>
      <c r="D199" s="5"/>
      <c r="E199" s="3"/>
      <c r="F199" s="3"/>
    </row>
    <row r="200" spans="2:6" x14ac:dyDescent="0.25">
      <c r="B200" s="5"/>
      <c r="C200" s="5"/>
      <c r="D200" s="5"/>
      <c r="E200" s="3"/>
      <c r="F200" s="3"/>
    </row>
    <row r="201" spans="2:6" x14ac:dyDescent="0.25">
      <c r="B201" s="5"/>
      <c r="C201" s="5"/>
      <c r="D201" s="5"/>
      <c r="E201" s="3"/>
      <c r="F201" s="3"/>
    </row>
    <row r="202" spans="2:6" x14ac:dyDescent="0.25">
      <c r="B202" s="5"/>
      <c r="C202" s="5"/>
      <c r="D202" s="5"/>
      <c r="E202" s="3"/>
      <c r="F202" s="3"/>
    </row>
    <row r="203" spans="2:6" x14ac:dyDescent="0.25">
      <c r="B203" s="5"/>
      <c r="C203" s="5"/>
      <c r="D203" s="5"/>
      <c r="E203" s="3"/>
      <c r="F203" s="3"/>
    </row>
    <row r="204" spans="2:6" x14ac:dyDescent="0.25">
      <c r="B204" s="5"/>
      <c r="C204" s="5"/>
      <c r="D204" s="5"/>
      <c r="E204" s="3"/>
      <c r="F204" s="3"/>
    </row>
    <row r="205" spans="2:6" x14ac:dyDescent="0.25">
      <c r="B205" s="5"/>
      <c r="C205" s="5"/>
      <c r="D205" s="5"/>
      <c r="E205" s="3"/>
      <c r="F205" s="3"/>
    </row>
    <row r="206" spans="2:6" x14ac:dyDescent="0.25">
      <c r="B206" s="5"/>
      <c r="C206" s="5"/>
      <c r="D206" s="5"/>
      <c r="E206" s="3"/>
      <c r="F206" s="3"/>
    </row>
    <row r="207" spans="2:6" x14ac:dyDescent="0.25">
      <c r="B207" s="5"/>
      <c r="C207" s="5"/>
      <c r="D207" s="5"/>
      <c r="E207" s="3"/>
      <c r="F207" s="3"/>
    </row>
    <row r="208" spans="2:6" x14ac:dyDescent="0.25">
      <c r="B208" s="5"/>
      <c r="C208" s="5"/>
      <c r="D208" s="5"/>
      <c r="E208" s="3"/>
      <c r="F208" s="3"/>
    </row>
    <row r="209" spans="2:6" x14ac:dyDescent="0.25">
      <c r="B209" s="5"/>
      <c r="C209" s="5"/>
      <c r="D209" s="5"/>
      <c r="E209" s="3"/>
      <c r="F209" s="3"/>
    </row>
    <row r="210" spans="2:6" x14ac:dyDescent="0.25">
      <c r="B210" s="5"/>
      <c r="C210" s="5"/>
      <c r="D210" s="5"/>
      <c r="E210" s="3"/>
      <c r="F210" s="3"/>
    </row>
    <row r="211" spans="2:6" x14ac:dyDescent="0.25">
      <c r="B211" s="5"/>
      <c r="C211" s="5"/>
      <c r="D211" s="5"/>
      <c r="E211" s="3"/>
      <c r="F211" s="3"/>
    </row>
    <row r="212" spans="2:6" x14ac:dyDescent="0.25">
      <c r="B212" s="5"/>
      <c r="C212" s="5"/>
      <c r="D212" s="5"/>
      <c r="E212" s="3"/>
      <c r="F212" s="3"/>
    </row>
    <row r="213" spans="2:6" x14ac:dyDescent="0.25">
      <c r="B213" s="5"/>
      <c r="C213" s="5"/>
      <c r="D213" s="5"/>
      <c r="E213" s="3"/>
      <c r="F213" s="3"/>
    </row>
  </sheetData>
  <mergeCells count="5">
    <mergeCell ref="A4:F4"/>
    <mergeCell ref="A5:F5"/>
    <mergeCell ref="A1:F1"/>
    <mergeCell ref="A2:F2"/>
    <mergeCell ref="A3:F3"/>
  </mergeCells>
  <printOptions horizontalCentered="1" verticalCentered="1"/>
  <pageMargins left="1.299212598425197" right="1.1023622047244095" top="0.59055118110236227" bottom="0.74803149606299213" header="0.31496062992125984" footer="0.31496062992125984"/>
  <pageSetup scale="5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6E37-13A3-4EB4-97B6-F80E7BE887FC}">
  <dimension ref="A1:F57"/>
  <sheetViews>
    <sheetView topLeftCell="A49" workbookViewId="0">
      <selection activeCell="B63" sqref="B63"/>
    </sheetView>
  </sheetViews>
  <sheetFormatPr baseColWidth="10" defaultRowHeight="15" x14ac:dyDescent="0.25"/>
  <cols>
    <col min="1" max="1" width="60.42578125" bestFit="1" customWidth="1"/>
    <col min="2" max="6" width="17.7109375" customWidth="1"/>
  </cols>
  <sheetData>
    <row r="1" spans="1:6" x14ac:dyDescent="0.25">
      <c r="A1" s="24" t="s">
        <v>5</v>
      </c>
      <c r="B1" s="24"/>
      <c r="C1" s="24"/>
      <c r="D1" s="24"/>
      <c r="E1" s="24"/>
      <c r="F1" s="24"/>
    </row>
    <row r="2" spans="1:6" x14ac:dyDescent="0.25">
      <c r="A2" s="24" t="s">
        <v>6</v>
      </c>
      <c r="B2" s="24"/>
      <c r="C2" s="24"/>
      <c r="D2" s="24"/>
      <c r="E2" s="24"/>
      <c r="F2" s="24"/>
    </row>
    <row r="3" spans="1:6" x14ac:dyDescent="0.25">
      <c r="A3" s="24" t="s">
        <v>42</v>
      </c>
      <c r="B3" s="24"/>
      <c r="C3" s="24"/>
      <c r="D3" s="24"/>
      <c r="E3" s="24"/>
      <c r="F3" s="24"/>
    </row>
    <row r="4" spans="1:6" x14ac:dyDescent="0.25">
      <c r="A4" s="24" t="s">
        <v>0</v>
      </c>
      <c r="B4" s="24"/>
      <c r="C4" s="24"/>
      <c r="D4" s="24"/>
      <c r="E4" s="24"/>
      <c r="F4" s="24"/>
    </row>
    <row r="5" spans="1:6" x14ac:dyDescent="0.25">
      <c r="A5" s="24" t="s">
        <v>1</v>
      </c>
      <c r="B5" s="24"/>
      <c r="C5" s="24"/>
      <c r="D5" s="24"/>
      <c r="E5" s="24"/>
      <c r="F5" s="24"/>
    </row>
    <row r="6" spans="1:6" x14ac:dyDescent="0.25">
      <c r="A6" s="2"/>
      <c r="B6" s="5"/>
      <c r="C6" s="5"/>
      <c r="D6" s="5"/>
      <c r="E6" s="3" t="s">
        <v>2</v>
      </c>
      <c r="F6" s="3"/>
    </row>
    <row r="7" spans="1:6" ht="15.75" thickBot="1" x14ac:dyDescent="0.3">
      <c r="A7" s="7"/>
      <c r="B7" s="8" t="s">
        <v>43</v>
      </c>
      <c r="C7" s="8" t="s">
        <v>44</v>
      </c>
      <c r="D7" s="8" t="s">
        <v>45</v>
      </c>
      <c r="E7" s="9" t="s">
        <v>3</v>
      </c>
      <c r="F7" s="9" t="s">
        <v>4</v>
      </c>
    </row>
    <row r="8" spans="1:6" x14ac:dyDescent="0.25">
      <c r="A8" s="2" t="s">
        <v>7</v>
      </c>
      <c r="B8" s="5"/>
      <c r="C8" s="5"/>
      <c r="D8" s="5"/>
      <c r="E8" s="3"/>
      <c r="F8" s="3"/>
    </row>
    <row r="9" spans="1:6" x14ac:dyDescent="0.25">
      <c r="A9" s="2" t="s">
        <v>8</v>
      </c>
      <c r="B9" s="5"/>
      <c r="C9" s="5"/>
      <c r="D9" s="5"/>
      <c r="E9" s="3"/>
      <c r="F9" s="3"/>
    </row>
    <row r="10" spans="1:6" x14ac:dyDescent="0.25">
      <c r="A10" s="2" t="s">
        <v>9</v>
      </c>
      <c r="B10" s="5">
        <v>66852720.229999997</v>
      </c>
      <c r="C10" s="5">
        <v>69047655.569999993</v>
      </c>
      <c r="D10" s="5">
        <v>64070270.969999999</v>
      </c>
      <c r="E10" s="3">
        <v>4977384.599999994</v>
      </c>
      <c r="F10" s="3">
        <v>7.7686336028305298</v>
      </c>
    </row>
    <row r="11" spans="1:6" x14ac:dyDescent="0.25">
      <c r="A11" s="2" t="s">
        <v>10</v>
      </c>
      <c r="B11" s="5">
        <v>531333439.19999999</v>
      </c>
      <c r="C11" s="5">
        <v>509513170.14999998</v>
      </c>
      <c r="D11" s="5">
        <v>533236650.11000001</v>
      </c>
      <c r="E11" s="3">
        <v>-23723479.960000038</v>
      </c>
      <c r="F11" s="3">
        <v>-4.4489590044319316</v>
      </c>
    </row>
    <row r="12" spans="1:6" x14ac:dyDescent="0.25">
      <c r="A12" s="2" t="s">
        <v>11</v>
      </c>
      <c r="B12" s="5">
        <v>1488027140.5699999</v>
      </c>
      <c r="C12" s="5">
        <v>1481267566.1300001</v>
      </c>
      <c r="D12" s="5">
        <v>1458277817.55</v>
      </c>
      <c r="E12" s="3">
        <v>22989748.580000162</v>
      </c>
      <c r="F12" s="3">
        <v>1.5764999167733627</v>
      </c>
    </row>
    <row r="13" spans="1:6" x14ac:dyDescent="0.25">
      <c r="A13" s="2" t="s">
        <v>12</v>
      </c>
      <c r="B13" s="5">
        <v>10229813.699999999</v>
      </c>
      <c r="C13" s="5">
        <v>10947802.74</v>
      </c>
      <c r="D13" s="5">
        <v>10719151.710000001</v>
      </c>
      <c r="E13" s="3">
        <v>228651.02999999933</v>
      </c>
      <c r="F13" s="3">
        <v>2.1331075087470639</v>
      </c>
    </row>
    <row r="14" spans="1:6" x14ac:dyDescent="0.25">
      <c r="A14" s="2" t="s">
        <v>13</v>
      </c>
      <c r="B14" s="5">
        <v>4267765.1500000004</v>
      </c>
      <c r="C14" s="5">
        <v>4693433.6399999997</v>
      </c>
      <c r="D14" s="5">
        <v>6753849.25</v>
      </c>
      <c r="E14" s="3">
        <v>-2060415.6100000003</v>
      </c>
      <c r="F14" s="3">
        <v>-30.507278645581266</v>
      </c>
    </row>
    <row r="15" spans="1:6" x14ac:dyDescent="0.25">
      <c r="A15" s="2" t="s">
        <v>14</v>
      </c>
      <c r="B15" s="5">
        <v>101059196.47</v>
      </c>
      <c r="C15" s="5">
        <v>99531024.280000001</v>
      </c>
      <c r="D15" s="5">
        <v>142287784.96000001</v>
      </c>
      <c r="E15" s="3">
        <v>-42756760.680000007</v>
      </c>
      <c r="F15" s="3">
        <v>-30.04949489657162</v>
      </c>
    </row>
    <row r="16" spans="1:6" x14ac:dyDescent="0.25">
      <c r="A16" s="12" t="s">
        <v>15</v>
      </c>
      <c r="B16" s="13">
        <v>2201770075.3200002</v>
      </c>
      <c r="C16" s="13">
        <v>2175000652.5100002</v>
      </c>
      <c r="D16" s="13">
        <v>2215345524.5500002</v>
      </c>
      <c r="E16" s="13">
        <v>-40344872.039999962</v>
      </c>
      <c r="F16" s="13">
        <v>-1.8211548308336756</v>
      </c>
    </row>
    <row r="17" spans="1:6" x14ac:dyDescent="0.25">
      <c r="A17" s="2"/>
      <c r="B17" s="5"/>
      <c r="C17" s="5"/>
      <c r="D17" s="5"/>
      <c r="E17" s="3"/>
      <c r="F17" s="3"/>
    </row>
    <row r="18" spans="1:6" x14ac:dyDescent="0.25">
      <c r="A18" s="2" t="s">
        <v>16</v>
      </c>
      <c r="B18" s="5"/>
      <c r="C18" s="5"/>
      <c r="D18" s="5"/>
      <c r="E18" s="3"/>
      <c r="F18" s="3"/>
    </row>
    <row r="19" spans="1:6" x14ac:dyDescent="0.25">
      <c r="A19" s="2" t="s">
        <v>17</v>
      </c>
      <c r="B19" s="5">
        <v>4333032437.96</v>
      </c>
      <c r="C19" s="5">
        <v>4333032437.96</v>
      </c>
      <c r="D19" s="5">
        <v>4248618849.9699998</v>
      </c>
      <c r="E19" s="3">
        <v>84413587.990000248</v>
      </c>
      <c r="F19" s="3">
        <v>1.9868477491360823</v>
      </c>
    </row>
    <row r="20" spans="1:6" x14ac:dyDescent="0.25">
      <c r="A20" s="2" t="s">
        <v>18</v>
      </c>
      <c r="B20" s="5">
        <v>41941816.240000002</v>
      </c>
      <c r="C20" s="5">
        <v>63883679.18</v>
      </c>
      <c r="D20" s="5">
        <v>41121588.539999999</v>
      </c>
      <c r="E20" s="3">
        <v>22762090.640000001</v>
      </c>
      <c r="F20" s="3">
        <v>55.353140401808034</v>
      </c>
    </row>
    <row r="21" spans="1:6" x14ac:dyDescent="0.25">
      <c r="A21" s="2" t="s">
        <v>19</v>
      </c>
      <c r="B21" s="5">
        <v>3448099.01</v>
      </c>
      <c r="C21" s="5">
        <v>3399397.24</v>
      </c>
      <c r="D21" s="5">
        <v>10541294.92</v>
      </c>
      <c r="E21" s="3">
        <v>-7141897.6799999997</v>
      </c>
      <c r="F21" s="3">
        <v>-67.751616231224844</v>
      </c>
    </row>
    <row r="22" spans="1:6" x14ac:dyDescent="0.25">
      <c r="A22" s="2" t="s">
        <v>20</v>
      </c>
      <c r="B22" s="5">
        <v>544298688.37</v>
      </c>
      <c r="C22" s="5">
        <v>590072853.74000001</v>
      </c>
      <c r="D22" s="5">
        <v>422406012.87</v>
      </c>
      <c r="E22" s="3">
        <v>167666840.87</v>
      </c>
      <c r="F22" s="3">
        <v>39.69328933809502</v>
      </c>
    </row>
    <row r="23" spans="1:6" x14ac:dyDescent="0.25">
      <c r="A23" s="2" t="s">
        <v>21</v>
      </c>
      <c r="B23" s="5">
        <v>4922721041.5799999</v>
      </c>
      <c r="C23" s="5">
        <v>4990388368.1199999</v>
      </c>
      <c r="D23" s="5">
        <v>4722687746.3000002</v>
      </c>
      <c r="E23" s="3">
        <v>267700621.81999969</v>
      </c>
      <c r="F23" s="3">
        <v>5.6683955450946408</v>
      </c>
    </row>
    <row r="24" spans="1:6" ht="15.75" thickBot="1" x14ac:dyDescent="0.3">
      <c r="A24" s="10" t="s">
        <v>22</v>
      </c>
      <c r="B24" s="11">
        <v>7124491116.8999996</v>
      </c>
      <c r="C24" s="11">
        <v>7165389020.6300001</v>
      </c>
      <c r="D24" s="11">
        <v>6938033270.8500004</v>
      </c>
      <c r="E24" s="11">
        <v>227355749.77999973</v>
      </c>
      <c r="F24" s="11">
        <v>3.2769481048070217</v>
      </c>
    </row>
    <row r="25" spans="1:6" ht="15.75" thickTop="1" x14ac:dyDescent="0.25">
      <c r="A25" s="2"/>
      <c r="B25" s="5"/>
      <c r="C25" s="5"/>
      <c r="D25" s="5"/>
      <c r="E25" s="3"/>
      <c r="F25" s="3"/>
    </row>
    <row r="26" spans="1:6" x14ac:dyDescent="0.25">
      <c r="A26" s="2" t="s">
        <v>23</v>
      </c>
      <c r="B26" s="5"/>
      <c r="C26" s="5"/>
      <c r="D26" s="5"/>
      <c r="E26" s="3"/>
      <c r="F26" s="3"/>
    </row>
    <row r="27" spans="1:6" x14ac:dyDescent="0.25">
      <c r="A27" s="2" t="s">
        <v>24</v>
      </c>
      <c r="B27" s="5"/>
      <c r="C27" s="5"/>
      <c r="D27" s="5"/>
      <c r="E27" s="3"/>
      <c r="F27" s="3"/>
    </row>
    <row r="28" spans="1:6" x14ac:dyDescent="0.25">
      <c r="A28" s="2" t="s">
        <v>25</v>
      </c>
      <c r="B28" s="5">
        <v>65841002.490000002</v>
      </c>
      <c r="C28" s="5">
        <v>100124608.86</v>
      </c>
      <c r="D28" s="5">
        <v>72416191.310000002</v>
      </c>
      <c r="E28" s="3">
        <v>27708417.549999997</v>
      </c>
      <c r="F28" s="3">
        <v>38.262737999276311</v>
      </c>
    </row>
    <row r="29" spans="1:6" x14ac:dyDescent="0.25">
      <c r="A29" s="2" t="s">
        <v>26</v>
      </c>
      <c r="B29" s="5">
        <v>30684386.129999999</v>
      </c>
      <c r="C29" s="5">
        <v>29688614.98</v>
      </c>
      <c r="D29" s="5">
        <v>26007993.48</v>
      </c>
      <c r="E29" s="3">
        <v>3680621.5</v>
      </c>
      <c r="F29" s="3">
        <v>14.151885660961799</v>
      </c>
    </row>
    <row r="30" spans="1:6" x14ac:dyDescent="0.25">
      <c r="A30" s="2" t="s">
        <v>27</v>
      </c>
      <c r="B30" s="5">
        <v>35209741.490000002</v>
      </c>
      <c r="C30" s="5">
        <v>39235401.950000003</v>
      </c>
      <c r="D30" s="5">
        <v>34395470.32</v>
      </c>
      <c r="E30" s="3">
        <v>4839931.6300000027</v>
      </c>
      <c r="F30" s="3">
        <v>14.071421570838991</v>
      </c>
    </row>
    <row r="31" spans="1:6" x14ac:dyDescent="0.25">
      <c r="A31" s="2" t="s">
        <v>28</v>
      </c>
      <c r="B31" s="5">
        <v>369265628.08999997</v>
      </c>
      <c r="C31" s="5">
        <v>367022289.87</v>
      </c>
      <c r="D31" s="5">
        <v>393581307.24000001</v>
      </c>
      <c r="E31" s="3">
        <v>-26559017.370000005</v>
      </c>
      <c r="F31" s="3">
        <v>-6.7480383040154672</v>
      </c>
    </row>
    <row r="32" spans="1:6" x14ac:dyDescent="0.25">
      <c r="A32" s="12" t="s">
        <v>29</v>
      </c>
      <c r="B32" s="13">
        <v>501000758.19999999</v>
      </c>
      <c r="C32" s="13">
        <v>536070915.66000003</v>
      </c>
      <c r="D32" s="13">
        <v>526400962.35000002</v>
      </c>
      <c r="E32" s="13">
        <v>9669953.3100000024</v>
      </c>
      <c r="F32" s="13">
        <v>1.836993851004878</v>
      </c>
    </row>
    <row r="33" spans="1:6" x14ac:dyDescent="0.25">
      <c r="A33" s="2"/>
      <c r="B33" s="5"/>
      <c r="C33" s="5"/>
      <c r="D33" s="5"/>
      <c r="E33" s="3"/>
      <c r="F33" s="3"/>
    </row>
    <row r="34" spans="1:6" x14ac:dyDescent="0.25">
      <c r="A34" s="2" t="s">
        <v>30</v>
      </c>
      <c r="B34" s="5"/>
      <c r="C34" s="5"/>
      <c r="D34" s="5"/>
      <c r="E34" s="3"/>
      <c r="F34" s="3"/>
    </row>
    <row r="35" spans="1:6" x14ac:dyDescent="0.25">
      <c r="A35" s="2" t="s">
        <v>31</v>
      </c>
      <c r="B35" s="5">
        <v>31232861</v>
      </c>
      <c r="C35" s="5">
        <v>31232861</v>
      </c>
      <c r="D35" s="5">
        <v>31232861</v>
      </c>
      <c r="E35" s="3">
        <v>0</v>
      </c>
      <c r="F35" s="3">
        <v>0</v>
      </c>
    </row>
    <row r="36" spans="1:6" x14ac:dyDescent="0.25">
      <c r="A36" s="2" t="s">
        <v>32</v>
      </c>
      <c r="B36" s="5">
        <v>31232861</v>
      </c>
      <c r="C36" s="5">
        <v>31232861</v>
      </c>
      <c r="D36" s="5">
        <v>31232861</v>
      </c>
      <c r="E36" s="3">
        <v>0</v>
      </c>
      <c r="F36" s="3">
        <v>0</v>
      </c>
    </row>
    <row r="37" spans="1:6" x14ac:dyDescent="0.25">
      <c r="A37" s="12" t="s">
        <v>33</v>
      </c>
      <c r="B37" s="13">
        <v>532233619.19999999</v>
      </c>
      <c r="C37" s="13">
        <v>567303776.65999997</v>
      </c>
      <c r="D37" s="13">
        <v>557633823.35000002</v>
      </c>
      <c r="E37" s="13">
        <v>9669953.3099999428</v>
      </c>
      <c r="F37" s="13">
        <v>1.7341045153802617</v>
      </c>
    </row>
    <row r="38" spans="1:6" x14ac:dyDescent="0.25">
      <c r="A38" s="2"/>
      <c r="B38" s="5"/>
      <c r="C38" s="5"/>
      <c r="D38" s="5"/>
      <c r="E38" s="3"/>
      <c r="F38" s="3"/>
    </row>
    <row r="39" spans="1:6" x14ac:dyDescent="0.25">
      <c r="A39" s="2" t="s">
        <v>34</v>
      </c>
      <c r="B39" s="5"/>
      <c r="C39" s="5"/>
      <c r="D39" s="5"/>
      <c r="E39" s="3"/>
      <c r="F39" s="3"/>
    </row>
    <row r="40" spans="1:6" x14ac:dyDescent="0.25">
      <c r="A40" s="2" t="s">
        <v>35</v>
      </c>
      <c r="B40" s="5">
        <v>25000000</v>
      </c>
      <c r="C40" s="5">
        <v>25000000</v>
      </c>
      <c r="D40" s="5">
        <v>25000000</v>
      </c>
      <c r="E40" s="3">
        <v>0</v>
      </c>
      <c r="F40" s="3">
        <v>0</v>
      </c>
    </row>
    <row r="41" spans="1:6" x14ac:dyDescent="0.25">
      <c r="A41" s="2" t="s">
        <v>36</v>
      </c>
      <c r="B41" s="5">
        <v>4891124204.8699999</v>
      </c>
      <c r="C41" s="5">
        <v>4891124204.8699999</v>
      </c>
      <c r="D41" s="5">
        <v>4807324204.8699999</v>
      </c>
      <c r="E41" s="3">
        <v>83800000</v>
      </c>
      <c r="F41" s="3">
        <v>1.7431734667511596</v>
      </c>
    </row>
    <row r="42" spans="1:6" x14ac:dyDescent="0.25">
      <c r="A42" s="2" t="s">
        <v>37</v>
      </c>
      <c r="B42" s="5">
        <v>91256644.840000004</v>
      </c>
      <c r="C42" s="5">
        <v>97084391.109999999</v>
      </c>
      <c r="D42" s="5">
        <v>72274097.200000003</v>
      </c>
      <c r="E42" s="3">
        <v>24810293.909999996</v>
      </c>
      <c r="F42" s="3">
        <v>34.328057867459592</v>
      </c>
    </row>
    <row r="43" spans="1:6" x14ac:dyDescent="0.25">
      <c r="A43" s="2" t="s">
        <v>38</v>
      </c>
      <c r="B43" s="5">
        <v>1584876647.99</v>
      </c>
      <c r="C43" s="5">
        <v>1584876647.99</v>
      </c>
      <c r="D43" s="5">
        <v>1475801145.4300001</v>
      </c>
      <c r="E43" s="3">
        <v>109075502.55999994</v>
      </c>
      <c r="F43" s="3">
        <v>7.3909349438957728</v>
      </c>
    </row>
    <row r="44" spans="1:6" x14ac:dyDescent="0.25">
      <c r="A44" s="2" t="s">
        <v>39</v>
      </c>
      <c r="B44" s="5">
        <v>6592257497.6999998</v>
      </c>
      <c r="C44" s="5">
        <v>6598085243.9700003</v>
      </c>
      <c r="D44" s="5">
        <v>6380399447.5</v>
      </c>
      <c r="E44" s="3">
        <v>217685796.47000027</v>
      </c>
      <c r="F44" s="3">
        <v>3.4117894696278772</v>
      </c>
    </row>
    <row r="45" spans="1:6" ht="15.75" thickBot="1" x14ac:dyDescent="0.3">
      <c r="A45" s="10" t="s">
        <v>40</v>
      </c>
      <c r="B45" s="11">
        <v>7124491116.8999996</v>
      </c>
      <c r="C45" s="11">
        <v>7165389020.6300001</v>
      </c>
      <c r="D45" s="11">
        <v>6938033270.8500004</v>
      </c>
      <c r="E45" s="11">
        <v>227355749.77999973</v>
      </c>
      <c r="F45" s="11">
        <v>3.2769481048070217</v>
      </c>
    </row>
    <row r="46" spans="1:6" ht="15.75" thickTop="1" x14ac:dyDescent="0.25">
      <c r="A46" s="2"/>
      <c r="B46" s="5"/>
      <c r="C46" s="5"/>
      <c r="D46" s="5"/>
      <c r="E46" s="3"/>
      <c r="F46" s="3"/>
    </row>
    <row r="47" spans="1:6" x14ac:dyDescent="0.25">
      <c r="A47" s="2" t="s">
        <v>41</v>
      </c>
      <c r="B47" s="5"/>
      <c r="C47" s="5"/>
      <c r="D47" s="5"/>
      <c r="E47" s="3"/>
      <c r="F47" s="3"/>
    </row>
    <row r="48" spans="1:6" x14ac:dyDescent="0.25">
      <c r="A48" s="2"/>
      <c r="B48" s="5"/>
      <c r="C48" s="5"/>
      <c r="D48" s="5"/>
      <c r="E48" s="3"/>
      <c r="F48" s="3"/>
    </row>
    <row r="49" spans="1:6" x14ac:dyDescent="0.25">
      <c r="A49" s="2"/>
      <c r="B49" s="5"/>
      <c r="C49" s="5"/>
      <c r="D49" s="5"/>
      <c r="E49" s="3"/>
      <c r="F49" s="3"/>
    </row>
    <row r="50" spans="1:6" x14ac:dyDescent="0.25">
      <c r="A50" s="2"/>
      <c r="B50" s="5"/>
      <c r="C50" s="5"/>
      <c r="D50" s="5"/>
      <c r="E50" s="3"/>
      <c r="F50" s="3"/>
    </row>
    <row r="51" spans="1:6" x14ac:dyDescent="0.25">
      <c r="A51" s="2"/>
      <c r="B51" s="5"/>
      <c r="C51" s="5"/>
      <c r="D51" s="5"/>
      <c r="E51" s="3"/>
      <c r="F51" s="3"/>
    </row>
    <row r="52" spans="1:6" x14ac:dyDescent="0.25">
      <c r="A52" s="2"/>
      <c r="B52" s="5"/>
      <c r="C52" s="5"/>
      <c r="D52" s="5"/>
      <c r="E52" s="3"/>
      <c r="F52" s="3"/>
    </row>
    <row r="53" spans="1:6" x14ac:dyDescent="0.25">
      <c r="A53" s="2"/>
      <c r="B53" s="5"/>
      <c r="C53" s="5"/>
      <c r="D53" s="5"/>
      <c r="E53" s="3"/>
      <c r="F53" s="3"/>
    </row>
    <row r="54" spans="1:6" x14ac:dyDescent="0.25">
      <c r="A54" s="2"/>
      <c r="B54" s="5"/>
      <c r="C54" s="5"/>
      <c r="D54" s="5"/>
      <c r="E54" s="3"/>
      <c r="F54" s="3"/>
    </row>
    <row r="55" spans="1:6" x14ac:dyDescent="0.25">
      <c r="A55" s="2"/>
      <c r="B55" s="5"/>
      <c r="C55" s="5"/>
      <c r="D55" s="5"/>
      <c r="E55" s="3"/>
      <c r="F55" s="3"/>
    </row>
    <row r="56" spans="1:6" x14ac:dyDescent="0.25">
      <c r="A56" s="2"/>
      <c r="B56" s="5"/>
      <c r="C56" s="5"/>
      <c r="D56" s="5"/>
      <c r="E56" s="3"/>
      <c r="F56" s="3"/>
    </row>
    <row r="57" spans="1:6" x14ac:dyDescent="0.25">
      <c r="A57" s="2"/>
      <c r="B57" s="5"/>
      <c r="C57" s="5"/>
      <c r="D57" s="5"/>
      <c r="E57" s="3"/>
      <c r="F57" s="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E0DC-C113-4218-A06E-9E600B6FCBDB}">
  <dimension ref="A1:F57"/>
  <sheetViews>
    <sheetView topLeftCell="A37" workbookViewId="0">
      <selection sqref="A1:F48"/>
    </sheetView>
  </sheetViews>
  <sheetFormatPr baseColWidth="10" defaultRowHeight="15" x14ac:dyDescent="0.25"/>
  <cols>
    <col min="1" max="1" width="36.85546875" style="23" customWidth="1"/>
    <col min="2" max="2" width="18.42578125" style="23" customWidth="1"/>
    <col min="3" max="3" width="17.28515625" style="23" customWidth="1"/>
    <col min="4" max="4" width="16" style="23" customWidth="1"/>
    <col min="5" max="5" width="14.85546875" style="23" customWidth="1"/>
    <col min="6" max="6" width="11.42578125" style="23"/>
  </cols>
  <sheetData>
    <row r="1" spans="1:6" ht="15.75" customHeight="1" x14ac:dyDescent="0.25">
      <c r="A1" s="25" t="s">
        <v>5</v>
      </c>
      <c r="B1" s="25"/>
      <c r="C1" s="25"/>
      <c r="D1" s="25"/>
      <c r="E1" s="25"/>
      <c r="F1" s="25"/>
    </row>
    <row r="2" spans="1:6" ht="12" customHeight="1" x14ac:dyDescent="0.25">
      <c r="A2" s="25" t="s">
        <v>6</v>
      </c>
      <c r="B2" s="25"/>
      <c r="C2" s="25"/>
      <c r="D2" s="25"/>
      <c r="E2" s="25"/>
      <c r="F2" s="25"/>
    </row>
    <row r="3" spans="1:6" ht="11.25" customHeight="1" x14ac:dyDescent="0.25">
      <c r="A3" s="25" t="s">
        <v>42</v>
      </c>
      <c r="B3" s="25"/>
      <c r="C3" s="25"/>
      <c r="D3" s="25"/>
      <c r="E3" s="25"/>
      <c r="F3" s="25"/>
    </row>
    <row r="4" spans="1:6" ht="11.25" customHeight="1" x14ac:dyDescent="0.25">
      <c r="A4" s="25" t="s">
        <v>0</v>
      </c>
      <c r="B4" s="25"/>
      <c r="C4" s="25"/>
      <c r="D4" s="25"/>
      <c r="E4" s="25"/>
      <c r="F4" s="25"/>
    </row>
    <row r="5" spans="1:6" ht="14.25" customHeight="1" x14ac:dyDescent="0.25">
      <c r="A5" s="25" t="s">
        <v>1</v>
      </c>
      <c r="B5" s="25"/>
      <c r="C5" s="25"/>
      <c r="D5" s="25"/>
      <c r="E5" s="25"/>
      <c r="F5" s="25"/>
    </row>
    <row r="6" spans="1:6" x14ac:dyDescent="0.25">
      <c r="A6" s="15"/>
      <c r="B6" s="16"/>
      <c r="C6" s="16"/>
      <c r="D6" s="16"/>
      <c r="E6" s="16" t="s">
        <v>2</v>
      </c>
      <c r="F6" s="16"/>
    </row>
    <row r="7" spans="1:6" ht="15.75" thickBot="1" x14ac:dyDescent="0.3">
      <c r="A7" s="17"/>
      <c r="B7" s="18" t="s">
        <v>43</v>
      </c>
      <c r="C7" s="18" t="s">
        <v>44</v>
      </c>
      <c r="D7" s="18" t="s">
        <v>45</v>
      </c>
      <c r="E7" s="18" t="s">
        <v>3</v>
      </c>
      <c r="F7" s="18" t="s">
        <v>4</v>
      </c>
    </row>
    <row r="8" spans="1:6" x14ac:dyDescent="0.25">
      <c r="A8" s="15" t="s">
        <v>7</v>
      </c>
      <c r="B8" s="16"/>
      <c r="C8" s="16"/>
      <c r="D8" s="16"/>
      <c r="E8" s="16"/>
      <c r="F8" s="16"/>
    </row>
    <row r="9" spans="1:6" x14ac:dyDescent="0.25">
      <c r="A9" s="15" t="s">
        <v>8</v>
      </c>
      <c r="B9" s="16"/>
      <c r="C9" s="16"/>
      <c r="D9" s="16"/>
      <c r="E9" s="16"/>
      <c r="F9" s="16"/>
    </row>
    <row r="10" spans="1:6" x14ac:dyDescent="0.25">
      <c r="A10" s="15" t="s">
        <v>9</v>
      </c>
      <c r="B10" s="16">
        <v>66852720.229999997</v>
      </c>
      <c r="C10" s="16">
        <v>69047655.569999993</v>
      </c>
      <c r="D10" s="16">
        <v>64070270.969999999</v>
      </c>
      <c r="E10" s="16">
        <v>4977384.599999994</v>
      </c>
      <c r="F10" s="16">
        <v>7.7686336028305298</v>
      </c>
    </row>
    <row r="11" spans="1:6" x14ac:dyDescent="0.25">
      <c r="A11" s="15" t="s">
        <v>10</v>
      </c>
      <c r="B11" s="16">
        <v>531333439.19999999</v>
      </c>
      <c r="C11" s="16">
        <v>509513170.14999998</v>
      </c>
      <c r="D11" s="16">
        <v>533236650.11000001</v>
      </c>
      <c r="E11" s="16">
        <v>-23723479.960000038</v>
      </c>
      <c r="F11" s="16">
        <v>-4.4489590044319316</v>
      </c>
    </row>
    <row r="12" spans="1:6" x14ac:dyDescent="0.25">
      <c r="A12" s="15" t="s">
        <v>11</v>
      </c>
      <c r="B12" s="16">
        <v>1488027140.5699999</v>
      </c>
      <c r="C12" s="16">
        <v>1481267566.1300001</v>
      </c>
      <c r="D12" s="16">
        <v>1458277817.55</v>
      </c>
      <c r="E12" s="16">
        <v>22989748.580000162</v>
      </c>
      <c r="F12" s="16">
        <v>1.5764999167733627</v>
      </c>
    </row>
    <row r="13" spans="1:6" x14ac:dyDescent="0.25">
      <c r="A13" s="15" t="s">
        <v>12</v>
      </c>
      <c r="B13" s="16">
        <v>10229813.699999999</v>
      </c>
      <c r="C13" s="16">
        <v>10947802.74</v>
      </c>
      <c r="D13" s="16">
        <v>10719151.710000001</v>
      </c>
      <c r="E13" s="16">
        <v>228651.02999999933</v>
      </c>
      <c r="F13" s="16">
        <v>2.1331075087470639</v>
      </c>
    </row>
    <row r="14" spans="1:6" x14ac:dyDescent="0.25">
      <c r="A14" s="15" t="s">
        <v>13</v>
      </c>
      <c r="B14" s="16">
        <v>4267765.1500000004</v>
      </c>
      <c r="C14" s="16">
        <v>4693433.6399999997</v>
      </c>
      <c r="D14" s="16">
        <v>6753849.25</v>
      </c>
      <c r="E14" s="16">
        <v>-2060415.6100000003</v>
      </c>
      <c r="F14" s="16">
        <v>-30.507278645581266</v>
      </c>
    </row>
    <row r="15" spans="1:6" x14ac:dyDescent="0.25">
      <c r="A15" s="15" t="s">
        <v>14</v>
      </c>
      <c r="B15" s="16">
        <v>101059196.47</v>
      </c>
      <c r="C15" s="16">
        <v>99531024.280000001</v>
      </c>
      <c r="D15" s="16">
        <v>142287784.96000001</v>
      </c>
      <c r="E15" s="16">
        <v>-42756760.680000007</v>
      </c>
      <c r="F15" s="16">
        <v>-30.04949489657162</v>
      </c>
    </row>
    <row r="16" spans="1:6" x14ac:dyDescent="0.25">
      <c r="A16" s="19" t="s">
        <v>15</v>
      </c>
      <c r="B16" s="20">
        <v>2201770075.3200002</v>
      </c>
      <c r="C16" s="20">
        <v>2175000652.5100002</v>
      </c>
      <c r="D16" s="20">
        <v>2215345524.5500002</v>
      </c>
      <c r="E16" s="20">
        <v>-40344872.039999962</v>
      </c>
      <c r="F16" s="20">
        <v>-1.8211548308336756</v>
      </c>
    </row>
    <row r="17" spans="1:6" x14ac:dyDescent="0.25">
      <c r="A17" s="15"/>
      <c r="B17" s="16"/>
      <c r="C17" s="16"/>
      <c r="D17" s="16"/>
      <c r="E17" s="16"/>
      <c r="F17" s="16"/>
    </row>
    <row r="18" spans="1:6" x14ac:dyDescent="0.25">
      <c r="A18" s="15" t="s">
        <v>16</v>
      </c>
      <c r="B18" s="16"/>
      <c r="C18" s="16"/>
      <c r="D18" s="16"/>
      <c r="E18" s="16"/>
      <c r="F18" s="16"/>
    </row>
    <row r="19" spans="1:6" x14ac:dyDescent="0.25">
      <c r="A19" s="15" t="s">
        <v>17</v>
      </c>
      <c r="B19" s="16">
        <v>4333032437.96</v>
      </c>
      <c r="C19" s="16">
        <v>4333032437.96</v>
      </c>
      <c r="D19" s="16">
        <v>4248618849.9699998</v>
      </c>
      <c r="E19" s="16">
        <v>84413587.990000248</v>
      </c>
      <c r="F19" s="16">
        <v>1.9868477491360823</v>
      </c>
    </row>
    <row r="20" spans="1:6" x14ac:dyDescent="0.25">
      <c r="A20" s="15" t="s">
        <v>18</v>
      </c>
      <c r="B20" s="16">
        <v>41941816.240000002</v>
      </c>
      <c r="C20" s="16">
        <v>63883679.18</v>
      </c>
      <c r="D20" s="16">
        <v>41121588.539999999</v>
      </c>
      <c r="E20" s="16">
        <v>22762090.640000001</v>
      </c>
      <c r="F20" s="16">
        <v>55.353140401808034</v>
      </c>
    </row>
    <row r="21" spans="1:6" x14ac:dyDescent="0.25">
      <c r="A21" s="15" t="s">
        <v>19</v>
      </c>
      <c r="B21" s="16">
        <v>3448099.01</v>
      </c>
      <c r="C21" s="16">
        <v>3399397.24</v>
      </c>
      <c r="D21" s="16">
        <v>10541294.92</v>
      </c>
      <c r="E21" s="16">
        <v>-7141897.6799999997</v>
      </c>
      <c r="F21" s="16">
        <v>-67.751616231224844</v>
      </c>
    </row>
    <row r="22" spans="1:6" x14ac:dyDescent="0.25">
      <c r="A22" s="15" t="s">
        <v>20</v>
      </c>
      <c r="B22" s="16">
        <v>544298688.37</v>
      </c>
      <c r="C22" s="16">
        <v>590072853.74000001</v>
      </c>
      <c r="D22" s="16">
        <v>422406012.87</v>
      </c>
      <c r="E22" s="16">
        <v>167666840.87</v>
      </c>
      <c r="F22" s="16">
        <v>39.69328933809502</v>
      </c>
    </row>
    <row r="23" spans="1:6" x14ac:dyDescent="0.25">
      <c r="A23" s="15" t="s">
        <v>21</v>
      </c>
      <c r="B23" s="16">
        <v>4922721041.5799999</v>
      </c>
      <c r="C23" s="16">
        <v>4990388368.1199999</v>
      </c>
      <c r="D23" s="16">
        <v>4722687746.3000002</v>
      </c>
      <c r="E23" s="16">
        <v>267700621.81999969</v>
      </c>
      <c r="F23" s="16">
        <v>5.6683955450946408</v>
      </c>
    </row>
    <row r="24" spans="1:6" ht="15.75" thickBot="1" x14ac:dyDescent="0.3">
      <c r="A24" s="21" t="s">
        <v>22</v>
      </c>
      <c r="B24" s="22">
        <v>7124491116.8999996</v>
      </c>
      <c r="C24" s="22">
        <v>7165389020.6300001</v>
      </c>
      <c r="D24" s="22">
        <v>6938033270.8500004</v>
      </c>
      <c r="E24" s="22">
        <v>227355749.77999973</v>
      </c>
      <c r="F24" s="22">
        <v>3.2769481048070217</v>
      </c>
    </row>
    <row r="25" spans="1:6" ht="15.75" thickTop="1" x14ac:dyDescent="0.25">
      <c r="A25" s="15"/>
      <c r="B25" s="16"/>
      <c r="C25" s="16"/>
      <c r="D25" s="16"/>
      <c r="E25" s="16"/>
      <c r="F25" s="16"/>
    </row>
    <row r="26" spans="1:6" x14ac:dyDescent="0.25">
      <c r="A26" s="15" t="s">
        <v>23</v>
      </c>
      <c r="B26" s="16"/>
      <c r="C26" s="16"/>
      <c r="D26" s="16"/>
      <c r="E26" s="16"/>
      <c r="F26" s="16"/>
    </row>
    <row r="27" spans="1:6" x14ac:dyDescent="0.25">
      <c r="A27" s="15" t="s">
        <v>24</v>
      </c>
      <c r="B27" s="16"/>
      <c r="C27" s="16"/>
      <c r="D27" s="16"/>
      <c r="E27" s="16"/>
      <c r="F27" s="16"/>
    </row>
    <row r="28" spans="1:6" x14ac:dyDescent="0.25">
      <c r="A28" s="15" t="s">
        <v>25</v>
      </c>
      <c r="B28" s="16">
        <v>65841002.490000002</v>
      </c>
      <c r="C28" s="16">
        <v>100124608.86</v>
      </c>
      <c r="D28" s="16">
        <v>72416191.310000002</v>
      </c>
      <c r="E28" s="16">
        <v>27708417.549999997</v>
      </c>
      <c r="F28" s="16">
        <v>38.262737999276311</v>
      </c>
    </row>
    <row r="29" spans="1:6" x14ac:dyDescent="0.25">
      <c r="A29" s="15" t="s">
        <v>26</v>
      </c>
      <c r="B29" s="16">
        <v>30684386.129999999</v>
      </c>
      <c r="C29" s="16">
        <v>29688614.98</v>
      </c>
      <c r="D29" s="16">
        <v>26007993.48</v>
      </c>
      <c r="E29" s="16">
        <v>3680621.5</v>
      </c>
      <c r="F29" s="16">
        <v>14.151885660961799</v>
      </c>
    </row>
    <row r="30" spans="1:6" x14ac:dyDescent="0.25">
      <c r="A30" s="15" t="s">
        <v>27</v>
      </c>
      <c r="B30" s="16">
        <v>35209741.490000002</v>
      </c>
      <c r="C30" s="16">
        <v>39235401.950000003</v>
      </c>
      <c r="D30" s="16">
        <v>34395470.32</v>
      </c>
      <c r="E30" s="16">
        <v>4839931.6300000027</v>
      </c>
      <c r="F30" s="16">
        <v>14.071421570838991</v>
      </c>
    </row>
    <row r="31" spans="1:6" x14ac:dyDescent="0.25">
      <c r="A31" s="15" t="s">
        <v>28</v>
      </c>
      <c r="B31" s="16">
        <v>369265628.08999997</v>
      </c>
      <c r="C31" s="16">
        <v>367022289.87</v>
      </c>
      <c r="D31" s="16">
        <v>393581307.24000001</v>
      </c>
      <c r="E31" s="16">
        <v>-26559017.370000005</v>
      </c>
      <c r="F31" s="16">
        <v>-6.7480383040154672</v>
      </c>
    </row>
    <row r="32" spans="1:6" x14ac:dyDescent="0.25">
      <c r="A32" s="19" t="s">
        <v>29</v>
      </c>
      <c r="B32" s="20">
        <v>501000758.19999999</v>
      </c>
      <c r="C32" s="20">
        <v>536070915.66000003</v>
      </c>
      <c r="D32" s="20">
        <v>526400962.35000002</v>
      </c>
      <c r="E32" s="20">
        <v>9669953.3100000024</v>
      </c>
      <c r="F32" s="20">
        <v>1.836993851004878</v>
      </c>
    </row>
    <row r="33" spans="1:6" x14ac:dyDescent="0.25">
      <c r="A33" s="15"/>
      <c r="B33" s="16"/>
      <c r="C33" s="16"/>
      <c r="D33" s="16"/>
      <c r="E33" s="16"/>
      <c r="F33" s="16"/>
    </row>
    <row r="34" spans="1:6" x14ac:dyDescent="0.25">
      <c r="A34" s="15" t="s">
        <v>30</v>
      </c>
      <c r="B34" s="16"/>
      <c r="C34" s="16"/>
      <c r="D34" s="16"/>
      <c r="E34" s="16"/>
      <c r="F34" s="16"/>
    </row>
    <row r="35" spans="1:6" x14ac:dyDescent="0.25">
      <c r="A35" s="15" t="s">
        <v>31</v>
      </c>
      <c r="B35" s="16">
        <v>31232861</v>
      </c>
      <c r="C35" s="16">
        <v>31232861</v>
      </c>
      <c r="D35" s="16">
        <v>31232861</v>
      </c>
      <c r="E35" s="16">
        <v>0</v>
      </c>
      <c r="F35" s="16">
        <v>0</v>
      </c>
    </row>
    <row r="36" spans="1:6" x14ac:dyDescent="0.25">
      <c r="A36" s="15" t="s">
        <v>32</v>
      </c>
      <c r="B36" s="16">
        <v>31232861</v>
      </c>
      <c r="C36" s="16">
        <v>31232861</v>
      </c>
      <c r="D36" s="16">
        <v>31232861</v>
      </c>
      <c r="E36" s="16">
        <v>0</v>
      </c>
      <c r="F36" s="16">
        <v>0</v>
      </c>
    </row>
    <row r="37" spans="1:6" x14ac:dyDescent="0.25">
      <c r="A37" s="19" t="s">
        <v>33</v>
      </c>
      <c r="B37" s="20">
        <v>532233619.19999999</v>
      </c>
      <c r="C37" s="20">
        <v>567303776.65999997</v>
      </c>
      <c r="D37" s="20">
        <v>557633823.35000002</v>
      </c>
      <c r="E37" s="20">
        <v>9669953.3099999428</v>
      </c>
      <c r="F37" s="20">
        <v>1.7341045153802617</v>
      </c>
    </row>
    <row r="38" spans="1:6" x14ac:dyDescent="0.25">
      <c r="A38" s="15"/>
      <c r="B38" s="16"/>
      <c r="C38" s="16"/>
      <c r="D38" s="16"/>
      <c r="E38" s="16"/>
      <c r="F38" s="16"/>
    </row>
    <row r="39" spans="1:6" x14ac:dyDescent="0.25">
      <c r="A39" s="15" t="s">
        <v>34</v>
      </c>
      <c r="B39" s="16"/>
      <c r="C39" s="16"/>
      <c r="D39" s="16"/>
      <c r="E39" s="16"/>
      <c r="F39" s="16"/>
    </row>
    <row r="40" spans="1:6" x14ac:dyDescent="0.25">
      <c r="A40" s="15" t="s">
        <v>35</v>
      </c>
      <c r="B40" s="16">
        <v>25000000</v>
      </c>
      <c r="C40" s="16">
        <v>25000000</v>
      </c>
      <c r="D40" s="16">
        <v>25000000</v>
      </c>
      <c r="E40" s="16">
        <v>0</v>
      </c>
      <c r="F40" s="16">
        <v>0</v>
      </c>
    </row>
    <row r="41" spans="1:6" x14ac:dyDescent="0.25">
      <c r="A41" s="15" t="s">
        <v>36</v>
      </c>
      <c r="B41" s="16">
        <v>4891124204.8699999</v>
      </c>
      <c r="C41" s="16">
        <v>4891124204.8699999</v>
      </c>
      <c r="D41" s="16">
        <v>4807324204.8699999</v>
      </c>
      <c r="E41" s="16">
        <v>83800000</v>
      </c>
      <c r="F41" s="16">
        <v>1.7431734667511596</v>
      </c>
    </row>
    <row r="42" spans="1:6" x14ac:dyDescent="0.25">
      <c r="A42" s="15" t="s">
        <v>37</v>
      </c>
      <c r="B42" s="16">
        <v>91256644.840000004</v>
      </c>
      <c r="C42" s="16">
        <v>97084391.109999999</v>
      </c>
      <c r="D42" s="16">
        <v>72274097.200000003</v>
      </c>
      <c r="E42" s="16">
        <v>24810293.909999996</v>
      </c>
      <c r="F42" s="16">
        <v>34.328057867459592</v>
      </c>
    </row>
    <row r="43" spans="1:6" x14ac:dyDescent="0.25">
      <c r="A43" s="15" t="s">
        <v>38</v>
      </c>
      <c r="B43" s="16">
        <v>1584876647.99</v>
      </c>
      <c r="C43" s="16">
        <v>1584876647.99</v>
      </c>
      <c r="D43" s="16">
        <v>1475801145.4300001</v>
      </c>
      <c r="E43" s="16">
        <v>109075502.55999994</v>
      </c>
      <c r="F43" s="16">
        <v>7.3909349438957728</v>
      </c>
    </row>
    <row r="44" spans="1:6" x14ac:dyDescent="0.25">
      <c r="A44" s="15" t="s">
        <v>39</v>
      </c>
      <c r="B44" s="16">
        <v>6592257497.6999998</v>
      </c>
      <c r="C44" s="16">
        <v>6598085243.9700003</v>
      </c>
      <c r="D44" s="16">
        <v>6380399447.5</v>
      </c>
      <c r="E44" s="16">
        <v>217685796.47000027</v>
      </c>
      <c r="F44" s="16">
        <v>3.4117894696278772</v>
      </c>
    </row>
    <row r="45" spans="1:6" ht="15.75" thickBot="1" x14ac:dyDescent="0.3">
      <c r="A45" s="21" t="s">
        <v>40</v>
      </c>
      <c r="B45" s="22">
        <v>7124491116.8999996</v>
      </c>
      <c r="C45" s="22">
        <v>7165389020.6300001</v>
      </c>
      <c r="D45" s="22">
        <v>6938033270.8500004</v>
      </c>
      <c r="E45" s="22">
        <v>227355749.77999973</v>
      </c>
      <c r="F45" s="22">
        <v>3.2769481048070217</v>
      </c>
    </row>
    <row r="46" spans="1:6" ht="15.75" thickTop="1" x14ac:dyDescent="0.25">
      <c r="A46" s="15"/>
      <c r="B46" s="16"/>
      <c r="C46" s="16"/>
      <c r="D46" s="16"/>
      <c r="E46" s="16"/>
      <c r="F46" s="16"/>
    </row>
    <row r="47" spans="1:6" x14ac:dyDescent="0.25">
      <c r="A47" s="15" t="s">
        <v>41</v>
      </c>
      <c r="B47" s="16"/>
      <c r="C47" s="16"/>
      <c r="D47" s="16"/>
      <c r="E47" s="16"/>
      <c r="F47" s="16"/>
    </row>
    <row r="48" spans="1:6" x14ac:dyDescent="0.25">
      <c r="A48" s="15"/>
      <c r="B48" s="16"/>
      <c r="C48" s="16"/>
      <c r="D48" s="16"/>
      <c r="E48" s="16"/>
      <c r="F48" s="16"/>
    </row>
    <row r="49" spans="1:6" x14ac:dyDescent="0.25">
      <c r="A49" s="15"/>
      <c r="B49" s="16"/>
      <c r="C49" s="16"/>
      <c r="D49" s="16"/>
      <c r="E49" s="16"/>
      <c r="F49" s="16"/>
    </row>
    <row r="50" spans="1:6" x14ac:dyDescent="0.25">
      <c r="A50" s="15"/>
      <c r="B50" s="16"/>
      <c r="C50" s="16"/>
      <c r="D50" s="16"/>
      <c r="E50" s="16"/>
      <c r="F50" s="16"/>
    </row>
    <row r="51" spans="1:6" x14ac:dyDescent="0.25">
      <c r="A51" s="15"/>
      <c r="B51" s="16"/>
      <c r="C51" s="16"/>
      <c r="D51" s="16"/>
      <c r="E51" s="16"/>
      <c r="F51" s="16"/>
    </row>
    <row r="52" spans="1:6" x14ac:dyDescent="0.25">
      <c r="A52" s="15"/>
      <c r="B52" s="16"/>
      <c r="C52" s="16"/>
      <c r="D52" s="16"/>
      <c r="E52" s="16"/>
      <c r="F52" s="16"/>
    </row>
    <row r="53" spans="1:6" x14ac:dyDescent="0.25">
      <c r="A53" s="15"/>
      <c r="B53" s="16"/>
      <c r="C53" s="16"/>
      <c r="D53" s="16"/>
      <c r="E53" s="16"/>
      <c r="F53" s="16"/>
    </row>
    <row r="54" spans="1:6" x14ac:dyDescent="0.25">
      <c r="A54" s="15"/>
      <c r="B54" s="16"/>
      <c r="C54" s="16"/>
      <c r="D54" s="16"/>
      <c r="E54" s="16"/>
      <c r="F54" s="16"/>
    </row>
    <row r="55" spans="1:6" x14ac:dyDescent="0.25">
      <c r="A55" s="15"/>
      <c r="B55" s="16"/>
      <c r="C55" s="16"/>
      <c r="D55" s="16"/>
      <c r="E55" s="16"/>
      <c r="F55" s="16"/>
    </row>
    <row r="56" spans="1:6" x14ac:dyDescent="0.25">
      <c r="A56" s="15"/>
      <c r="B56" s="16"/>
      <c r="C56" s="16"/>
      <c r="D56" s="16"/>
      <c r="E56" s="16"/>
      <c r="F56" s="16"/>
    </row>
    <row r="57" spans="1:6" x14ac:dyDescent="0.25">
      <c r="A57" s="15"/>
      <c r="B57" s="16"/>
      <c r="C57" s="16"/>
      <c r="D57" s="16"/>
      <c r="E57" s="16"/>
      <c r="F57" s="16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5EEA-CD18-45A6-9A56-7BDD9F13030E}">
  <dimension ref="A1:H61"/>
  <sheetViews>
    <sheetView tabSelected="1" topLeftCell="A40" workbookViewId="0">
      <selection activeCell="H13" sqref="H13"/>
    </sheetView>
  </sheetViews>
  <sheetFormatPr baseColWidth="10" defaultRowHeight="15" x14ac:dyDescent="0.25"/>
  <cols>
    <col min="1" max="1" width="60.42578125" bestFit="1" customWidth="1"/>
    <col min="2" max="6" width="17.7109375" customWidth="1"/>
  </cols>
  <sheetData>
    <row r="1" spans="1:8" x14ac:dyDescent="0.25">
      <c r="A1" s="24" t="s">
        <v>5</v>
      </c>
      <c r="B1" s="24"/>
      <c r="C1" s="24"/>
      <c r="D1" s="24"/>
      <c r="E1" s="24"/>
      <c r="F1" s="24"/>
      <c r="G1" s="2"/>
      <c r="H1" s="2"/>
    </row>
    <row r="2" spans="1:8" x14ac:dyDescent="0.25">
      <c r="A2" s="24" t="s">
        <v>6</v>
      </c>
      <c r="B2" s="24"/>
      <c r="C2" s="24"/>
      <c r="D2" s="24"/>
      <c r="E2" s="24"/>
      <c r="F2" s="24"/>
      <c r="G2" s="2"/>
      <c r="H2" s="2"/>
    </row>
    <row r="3" spans="1:8" x14ac:dyDescent="0.25">
      <c r="A3" s="24" t="s">
        <v>42</v>
      </c>
      <c r="B3" s="24"/>
      <c r="C3" s="24"/>
      <c r="D3" s="24"/>
      <c r="E3" s="24"/>
      <c r="F3" s="24"/>
      <c r="G3" s="2"/>
      <c r="H3" s="2"/>
    </row>
    <row r="4" spans="1:8" x14ac:dyDescent="0.25">
      <c r="A4" s="24" t="s">
        <v>0</v>
      </c>
      <c r="B4" s="24"/>
      <c r="C4" s="24"/>
      <c r="D4" s="24"/>
      <c r="E4" s="24"/>
      <c r="F4" s="24"/>
      <c r="G4" s="2"/>
      <c r="H4" s="2"/>
    </row>
    <row r="5" spans="1:8" x14ac:dyDescent="0.25">
      <c r="A5" s="24" t="s">
        <v>1</v>
      </c>
      <c r="B5" s="24"/>
      <c r="C5" s="24"/>
      <c r="D5" s="24"/>
      <c r="E5" s="24"/>
      <c r="F5" s="24"/>
      <c r="G5" s="2"/>
      <c r="H5" s="2"/>
    </row>
    <row r="6" spans="1:8" x14ac:dyDescent="0.25">
      <c r="A6" s="2"/>
      <c r="B6" s="5"/>
      <c r="C6" s="5"/>
      <c r="D6" s="5"/>
      <c r="E6" s="3" t="s">
        <v>2</v>
      </c>
      <c r="F6" s="3"/>
      <c r="G6" s="2"/>
      <c r="H6" s="2"/>
    </row>
    <row r="7" spans="1:8" ht="15.75" thickBot="1" x14ac:dyDescent="0.3">
      <c r="A7" s="7"/>
      <c r="B7" s="8" t="s">
        <v>43</v>
      </c>
      <c r="C7" s="8" t="s">
        <v>44</v>
      </c>
      <c r="D7" s="8" t="s">
        <v>45</v>
      </c>
      <c r="E7" s="9" t="s">
        <v>3</v>
      </c>
      <c r="F7" s="9" t="s">
        <v>4</v>
      </c>
      <c r="G7" s="2"/>
      <c r="H7" s="2"/>
    </row>
    <row r="8" spans="1:8" x14ac:dyDescent="0.25">
      <c r="A8" s="2" t="s">
        <v>7</v>
      </c>
      <c r="B8" s="5"/>
      <c r="C8" s="5"/>
      <c r="D8" s="5"/>
      <c r="E8" s="3"/>
      <c r="F8" s="3"/>
      <c r="G8" s="2"/>
      <c r="H8" s="2"/>
    </row>
    <row r="9" spans="1:8" x14ac:dyDescent="0.25">
      <c r="A9" s="2" t="s">
        <v>8</v>
      </c>
      <c r="B9" s="5"/>
      <c r="C9" s="5"/>
      <c r="D9" s="5"/>
      <c r="E9" s="3"/>
      <c r="F9" s="3"/>
      <c r="G9" s="2"/>
      <c r="H9" s="2"/>
    </row>
    <row r="10" spans="1:8" x14ac:dyDescent="0.25">
      <c r="A10" s="2" t="s">
        <v>9</v>
      </c>
      <c r="B10" s="5">
        <v>66852720.229999997</v>
      </c>
      <c r="C10" s="5">
        <v>66852720.229999997</v>
      </c>
      <c r="D10" s="5">
        <v>64070270.969999999</v>
      </c>
      <c r="E10" s="3">
        <f>C10-D10</f>
        <v>2782449.2599999979</v>
      </c>
      <c r="F10" s="3">
        <f t="shared" ref="F10:F15" si="0">IF(D10 &gt; 0, (E10/D10)*100, 100)</f>
        <v>4.3428086347611057</v>
      </c>
      <c r="G10" s="2"/>
      <c r="H10" s="2"/>
    </row>
    <row r="11" spans="1:8" x14ac:dyDescent="0.25">
      <c r="A11" s="2" t="s">
        <v>10</v>
      </c>
      <c r="B11" s="5">
        <v>531333439.19999999</v>
      </c>
      <c r="C11" s="5">
        <v>531333439.19999999</v>
      </c>
      <c r="D11" s="5">
        <v>533236650.11000001</v>
      </c>
      <c r="E11" s="3">
        <f t="shared" ref="E11:E15" si="1">C11-D11</f>
        <v>-1903210.9100000262</v>
      </c>
      <c r="F11" s="3">
        <f t="shared" si="0"/>
        <v>-0.3569167478655898</v>
      </c>
      <c r="G11" s="2"/>
      <c r="H11" s="2"/>
    </row>
    <row r="12" spans="1:8" x14ac:dyDescent="0.25">
      <c r="A12" s="2" t="s">
        <v>11</v>
      </c>
      <c r="B12" s="5">
        <v>1488027140.5699999</v>
      </c>
      <c r="C12" s="5">
        <v>1488027140.5699999</v>
      </c>
      <c r="D12" s="5">
        <v>1458277817.55</v>
      </c>
      <c r="E12" s="3">
        <f t="shared" si="1"/>
        <v>29749323.019999981</v>
      </c>
      <c r="F12" s="3">
        <f t="shared" si="0"/>
        <v>2.0400312383535222</v>
      </c>
      <c r="G12" s="2"/>
      <c r="H12" s="2"/>
    </row>
    <row r="13" spans="1:8" x14ac:dyDescent="0.25">
      <c r="A13" s="2" t="s">
        <v>12</v>
      </c>
      <c r="B13" s="5">
        <v>10229813.699999999</v>
      </c>
      <c r="C13" s="5">
        <v>10229813.699999999</v>
      </c>
      <c r="D13" s="5">
        <v>10719151.710000001</v>
      </c>
      <c r="E13" s="3">
        <f>C13-D13</f>
        <v>-489338.01000000164</v>
      </c>
      <c r="F13" s="3">
        <f t="shared" si="0"/>
        <v>-4.5650814844190837</v>
      </c>
      <c r="G13" s="2"/>
      <c r="H13" s="2"/>
    </row>
    <row r="14" spans="1:8" x14ac:dyDescent="0.25">
      <c r="A14" s="2" t="s">
        <v>13</v>
      </c>
      <c r="B14" s="5">
        <v>4267765.1500000004</v>
      </c>
      <c r="C14" s="5">
        <v>4267765.1500000004</v>
      </c>
      <c r="D14" s="5">
        <v>6753849.25</v>
      </c>
      <c r="E14" s="3">
        <f t="shared" si="1"/>
        <v>-2486084.0999999996</v>
      </c>
      <c r="F14" s="3">
        <f t="shared" si="0"/>
        <v>-36.809884378156646</v>
      </c>
      <c r="G14" s="2"/>
      <c r="H14" s="2"/>
    </row>
    <row r="15" spans="1:8" x14ac:dyDescent="0.25">
      <c r="A15" s="2" t="s">
        <v>14</v>
      </c>
      <c r="B15" s="5">
        <v>101059196.47</v>
      </c>
      <c r="C15" s="5">
        <v>101059196.47</v>
      </c>
      <c r="D15" s="5">
        <v>142287784.96000001</v>
      </c>
      <c r="E15" s="3">
        <f t="shared" si="1"/>
        <v>-41228588.49000001</v>
      </c>
      <c r="F15" s="3">
        <f t="shared" si="0"/>
        <v>-28.975493927036815</v>
      </c>
      <c r="G15" s="2"/>
      <c r="H15" s="2"/>
    </row>
    <row r="16" spans="1:8" x14ac:dyDescent="0.25">
      <c r="A16" s="12" t="s">
        <v>15</v>
      </c>
      <c r="B16" s="13">
        <v>2201770075.3200002</v>
      </c>
      <c r="C16" s="13">
        <v>2201770075.3200002</v>
      </c>
      <c r="D16" s="13">
        <v>2215345524.5500002</v>
      </c>
      <c r="E16" s="13">
        <v>-13575449.230000019</v>
      </c>
      <c r="F16" s="13">
        <v>-0.61279150721906372</v>
      </c>
      <c r="G16" s="2"/>
      <c r="H16" s="2"/>
    </row>
    <row r="17" spans="1:8" x14ac:dyDescent="0.25">
      <c r="A17" s="2"/>
      <c r="B17" s="5"/>
      <c r="C17" s="5"/>
      <c r="D17" s="5"/>
      <c r="E17" s="3"/>
      <c r="F17" s="3"/>
      <c r="G17" s="2"/>
      <c r="H17" s="2"/>
    </row>
    <row r="18" spans="1:8" x14ac:dyDescent="0.25">
      <c r="A18" s="2" t="s">
        <v>16</v>
      </c>
      <c r="B18" s="5"/>
      <c r="C18" s="5"/>
      <c r="D18" s="5"/>
      <c r="E18" s="3"/>
      <c r="F18" s="3"/>
      <c r="G18" s="2"/>
      <c r="H18" s="2"/>
    </row>
    <row r="19" spans="1:8" x14ac:dyDescent="0.25">
      <c r="A19" s="2" t="s">
        <v>17</v>
      </c>
      <c r="B19" s="5">
        <v>4333032437.96</v>
      </c>
      <c r="C19" s="5">
        <v>4333032437.96</v>
      </c>
      <c r="D19" s="5">
        <v>4248618849.9699998</v>
      </c>
      <c r="E19" s="3">
        <f t="shared" ref="E19:E23" si="2">C19-D19</f>
        <v>84413587.990000248</v>
      </c>
      <c r="F19" s="3">
        <v>1.9868477491360823</v>
      </c>
      <c r="G19" s="2"/>
      <c r="H19" s="2"/>
    </row>
    <row r="20" spans="1:8" x14ac:dyDescent="0.25">
      <c r="A20" s="2" t="s">
        <v>18</v>
      </c>
      <c r="B20" s="5">
        <v>41941816.240000002</v>
      </c>
      <c r="C20" s="5">
        <v>41941816.240000002</v>
      </c>
      <c r="D20" s="5">
        <v>41121588.539999999</v>
      </c>
      <c r="E20" s="3">
        <f t="shared" si="2"/>
        <v>820227.70000000298</v>
      </c>
      <c r="F20" s="3">
        <v>1.9946401127041749</v>
      </c>
      <c r="G20" s="2"/>
      <c r="H20" s="2"/>
    </row>
    <row r="21" spans="1:8" x14ac:dyDescent="0.25">
      <c r="A21" s="2" t="s">
        <v>19</v>
      </c>
      <c r="B21" s="5">
        <v>3448099.01</v>
      </c>
      <c r="C21" s="5">
        <v>3448099.01</v>
      </c>
      <c r="D21" s="5">
        <v>10541294.92</v>
      </c>
      <c r="E21" s="3">
        <f t="shared" si="2"/>
        <v>-7093195.9100000001</v>
      </c>
      <c r="F21" s="3">
        <v>-67.28960686359396</v>
      </c>
      <c r="G21" s="2"/>
      <c r="H21" s="2"/>
    </row>
    <row r="22" spans="1:8" x14ac:dyDescent="0.25">
      <c r="A22" s="2" t="s">
        <v>20</v>
      </c>
      <c r="B22" s="5">
        <v>544298688.37</v>
      </c>
      <c r="C22" s="5">
        <v>544298688.37</v>
      </c>
      <c r="D22" s="5">
        <v>422406012.87</v>
      </c>
      <c r="E22" s="3">
        <f t="shared" si="2"/>
        <v>121892675.5</v>
      </c>
      <c r="F22" s="3">
        <v>28.856756718923361</v>
      </c>
      <c r="G22" s="2"/>
      <c r="H22" s="2"/>
    </row>
    <row r="23" spans="1:8" x14ac:dyDescent="0.25">
      <c r="A23" s="2" t="s">
        <v>21</v>
      </c>
      <c r="B23" s="5">
        <v>4922721041.5799999</v>
      </c>
      <c r="C23" s="5">
        <v>4922721041.5799999</v>
      </c>
      <c r="D23" s="5">
        <v>4722687746.3000002</v>
      </c>
      <c r="E23" s="3">
        <f t="shared" si="2"/>
        <v>200033295.27999973</v>
      </c>
      <c r="F23" s="3">
        <v>4.2355816438788745</v>
      </c>
      <c r="G23" s="2"/>
      <c r="H23" s="2"/>
    </row>
    <row r="24" spans="1:8" ht="15.75" thickBot="1" x14ac:dyDescent="0.3">
      <c r="A24" s="10" t="s">
        <v>22</v>
      </c>
      <c r="B24" s="11">
        <v>7124491116.8999996</v>
      </c>
      <c r="C24" s="11">
        <v>7124491116.8999996</v>
      </c>
      <c r="D24" s="11">
        <v>6938033270.8500004</v>
      </c>
      <c r="E24" s="11">
        <v>186457846.04999924</v>
      </c>
      <c r="F24" s="11">
        <v>2.6874740833745769</v>
      </c>
      <c r="G24" s="2"/>
      <c r="H24" s="2"/>
    </row>
    <row r="25" spans="1:8" ht="15.75" thickTop="1" x14ac:dyDescent="0.25">
      <c r="A25" s="2"/>
      <c r="B25" s="5"/>
      <c r="C25" s="5"/>
      <c r="D25" s="5"/>
      <c r="E25" s="3"/>
      <c r="F25" s="3"/>
      <c r="G25" s="2"/>
      <c r="H25" s="2"/>
    </row>
    <row r="26" spans="1:8" x14ac:dyDescent="0.25">
      <c r="A26" s="2" t="s">
        <v>23</v>
      </c>
      <c r="B26" s="5"/>
      <c r="C26" s="5"/>
      <c r="D26" s="5"/>
      <c r="E26" s="3"/>
      <c r="F26" s="3"/>
      <c r="G26" s="2"/>
      <c r="H26" s="2"/>
    </row>
    <row r="27" spans="1:8" x14ac:dyDescent="0.25">
      <c r="A27" s="2" t="s">
        <v>24</v>
      </c>
      <c r="B27" s="5"/>
      <c r="C27" s="5"/>
      <c r="D27" s="5"/>
      <c r="E27" s="3"/>
      <c r="F27" s="3"/>
      <c r="G27" s="2"/>
      <c r="H27" s="2"/>
    </row>
    <row r="28" spans="1:8" x14ac:dyDescent="0.25">
      <c r="A28" s="2" t="s">
        <v>25</v>
      </c>
      <c r="B28" s="5">
        <v>65841002.490000002</v>
      </c>
      <c r="C28" s="5">
        <v>65841002.490000002</v>
      </c>
      <c r="D28" s="5">
        <v>72416191.310000002</v>
      </c>
      <c r="E28" s="3">
        <f t="shared" ref="E28:E31" si="3">C28-D28</f>
        <v>-6575188.8200000003</v>
      </c>
      <c r="F28" s="3">
        <v>-9.0797219531373337</v>
      </c>
      <c r="G28" s="2"/>
      <c r="H28" s="2"/>
    </row>
    <row r="29" spans="1:8" x14ac:dyDescent="0.25">
      <c r="A29" s="2" t="s">
        <v>26</v>
      </c>
      <c r="B29" s="5">
        <v>30684386.129999999</v>
      </c>
      <c r="C29" s="5">
        <v>30684386.129999999</v>
      </c>
      <c r="D29" s="5">
        <v>26007993.48</v>
      </c>
      <c r="E29" s="3">
        <f t="shared" si="3"/>
        <v>4676392.6499999985</v>
      </c>
      <c r="F29" s="3">
        <v>17.98059759433621</v>
      </c>
      <c r="G29" s="2"/>
      <c r="H29" s="2"/>
    </row>
    <row r="30" spans="1:8" x14ac:dyDescent="0.25">
      <c r="A30" s="2" t="s">
        <v>27</v>
      </c>
      <c r="B30" s="5">
        <v>35209741.490000002</v>
      </c>
      <c r="C30" s="5">
        <v>35209741.490000002</v>
      </c>
      <c r="D30" s="5">
        <v>34395470.32</v>
      </c>
      <c r="E30" s="3">
        <f t="shared" si="3"/>
        <v>814271.17000000179</v>
      </c>
      <c r="F30" s="3">
        <v>2.367379083421127</v>
      </c>
      <c r="G30" s="2"/>
      <c r="H30" s="2"/>
    </row>
    <row r="31" spans="1:8" x14ac:dyDescent="0.25">
      <c r="A31" s="2" t="s">
        <v>28</v>
      </c>
      <c r="B31" s="5">
        <v>369265628.08999997</v>
      </c>
      <c r="C31" s="5">
        <v>369265628.08999997</v>
      </c>
      <c r="D31" s="5">
        <v>393581307.24000001</v>
      </c>
      <c r="E31" s="3">
        <f t="shared" si="3"/>
        <v>-24315679.150000036</v>
      </c>
      <c r="F31" s="3">
        <v>-6.1780574185584216</v>
      </c>
      <c r="G31" s="2"/>
      <c r="H31" s="2"/>
    </row>
    <row r="32" spans="1:8" x14ac:dyDescent="0.25">
      <c r="A32" s="12" t="s">
        <v>29</v>
      </c>
      <c r="B32" s="13">
        <v>501000758.19999999</v>
      </c>
      <c r="C32" s="13">
        <v>501000758.19999999</v>
      </c>
      <c r="D32" s="13">
        <v>526400962.35000002</v>
      </c>
      <c r="E32" s="13">
        <v>-25400204.150000036</v>
      </c>
      <c r="F32" s="13">
        <v>-4.825257924416869</v>
      </c>
      <c r="G32" s="2"/>
      <c r="H32" s="2"/>
    </row>
    <row r="33" spans="1:8" x14ac:dyDescent="0.25">
      <c r="A33" s="2"/>
      <c r="B33" s="5"/>
      <c r="C33" s="5"/>
      <c r="D33" s="5"/>
      <c r="E33" s="3"/>
      <c r="F33" s="3"/>
      <c r="G33" s="2"/>
      <c r="H33" s="2"/>
    </row>
    <row r="34" spans="1:8" x14ac:dyDescent="0.25">
      <c r="A34" s="2" t="s">
        <v>30</v>
      </c>
      <c r="B34" s="5"/>
      <c r="C34" s="5"/>
      <c r="D34" s="5"/>
      <c r="E34" s="3"/>
      <c r="F34" s="3"/>
      <c r="G34" s="4"/>
      <c r="H34" s="4"/>
    </row>
    <row r="35" spans="1:8" x14ac:dyDescent="0.25">
      <c r="A35" s="2" t="s">
        <v>31</v>
      </c>
      <c r="B35" s="5">
        <v>31232861</v>
      </c>
      <c r="C35" s="5">
        <v>31232861</v>
      </c>
      <c r="D35" s="5">
        <v>31232861</v>
      </c>
      <c r="E35" s="3">
        <v>0</v>
      </c>
      <c r="F35" s="3">
        <v>0</v>
      </c>
      <c r="G35" s="2"/>
      <c r="H35" s="2"/>
    </row>
    <row r="36" spans="1:8" x14ac:dyDescent="0.25">
      <c r="A36" s="2" t="s">
        <v>32</v>
      </c>
      <c r="B36" s="5">
        <v>31232861</v>
      </c>
      <c r="C36" s="5">
        <v>31232861</v>
      </c>
      <c r="D36" s="5">
        <v>31232861</v>
      </c>
      <c r="E36" s="3">
        <v>0</v>
      </c>
      <c r="F36" s="3">
        <v>0</v>
      </c>
      <c r="G36" s="2"/>
      <c r="H36" s="2"/>
    </row>
    <row r="37" spans="1:8" x14ac:dyDescent="0.25">
      <c r="A37" s="12" t="s">
        <v>33</v>
      </c>
      <c r="B37" s="13">
        <v>532233619.19999999</v>
      </c>
      <c r="C37" s="13">
        <v>532233619.19999999</v>
      </c>
      <c r="D37" s="13">
        <v>557633823.35000002</v>
      </c>
      <c r="E37" s="13">
        <v>-25400204.150000036</v>
      </c>
      <c r="F37" s="13">
        <v>-4.5549970404247784</v>
      </c>
      <c r="G37" s="2"/>
      <c r="H37" s="2"/>
    </row>
    <row r="38" spans="1:8" x14ac:dyDescent="0.25">
      <c r="A38" s="2"/>
      <c r="B38" s="5"/>
      <c r="C38" s="5"/>
      <c r="D38" s="5"/>
      <c r="E38" s="3"/>
      <c r="F38" s="3"/>
      <c r="G38" s="2"/>
      <c r="H38" s="2"/>
    </row>
    <row r="39" spans="1:8" x14ac:dyDescent="0.25">
      <c r="A39" s="2" t="s">
        <v>34</v>
      </c>
      <c r="B39" s="5"/>
      <c r="C39" s="5"/>
      <c r="D39" s="5"/>
      <c r="E39" s="3"/>
      <c r="F39" s="3"/>
      <c r="G39" s="2"/>
      <c r="H39" s="2"/>
    </row>
    <row r="40" spans="1:8" x14ac:dyDescent="0.25">
      <c r="A40" s="2" t="s">
        <v>35</v>
      </c>
      <c r="B40" s="5">
        <v>25000000</v>
      </c>
      <c r="C40" s="5">
        <v>25000000</v>
      </c>
      <c r="D40" s="5">
        <v>25000000</v>
      </c>
      <c r="E40" s="3">
        <f t="shared" ref="E40:E44" si="4">C40-D40</f>
        <v>0</v>
      </c>
      <c r="F40" s="3">
        <v>0</v>
      </c>
      <c r="G40" s="2"/>
      <c r="H40" s="2"/>
    </row>
    <row r="41" spans="1:8" x14ac:dyDescent="0.25">
      <c r="A41" s="2" t="s">
        <v>36</v>
      </c>
      <c r="B41" s="5">
        <v>4891124204.8699999</v>
      </c>
      <c r="C41" s="5">
        <v>4891124204.8699999</v>
      </c>
      <c r="D41" s="5">
        <v>4807324204.8699999</v>
      </c>
      <c r="E41" s="3">
        <f t="shared" si="4"/>
        <v>83800000</v>
      </c>
      <c r="F41" s="3">
        <v>1.7431734667511596</v>
      </c>
      <c r="G41" s="2"/>
      <c r="H41" s="2"/>
    </row>
    <row r="42" spans="1:8" x14ac:dyDescent="0.25">
      <c r="A42" s="2" t="s">
        <v>37</v>
      </c>
      <c r="B42" s="5">
        <v>91256644.840000004</v>
      </c>
      <c r="C42" s="5">
        <v>91256644.840000004</v>
      </c>
      <c r="D42" s="5">
        <v>72274097.200000003</v>
      </c>
      <c r="E42" s="3">
        <f t="shared" si="4"/>
        <v>18982547.640000001</v>
      </c>
      <c r="F42" s="3">
        <v>26.264662410753708</v>
      </c>
      <c r="G42" s="4"/>
      <c r="H42" s="4"/>
    </row>
    <row r="43" spans="1:8" x14ac:dyDescent="0.25">
      <c r="A43" s="2" t="s">
        <v>38</v>
      </c>
      <c r="B43" s="5">
        <v>1584876647.99</v>
      </c>
      <c r="C43" s="5">
        <v>1584876647.99</v>
      </c>
      <c r="D43" s="5">
        <v>1475801145.4300001</v>
      </c>
      <c r="E43" s="3">
        <f t="shared" si="4"/>
        <v>109075502.55999994</v>
      </c>
      <c r="F43" s="3">
        <v>7.3909349438957728</v>
      </c>
      <c r="G43" s="2"/>
      <c r="H43" s="2"/>
    </row>
    <row r="44" spans="1:8" x14ac:dyDescent="0.25">
      <c r="A44" s="2" t="s">
        <v>39</v>
      </c>
      <c r="B44" s="5">
        <v>6592257497.6999998</v>
      </c>
      <c r="C44" s="5">
        <v>6592257497.6999998</v>
      </c>
      <c r="D44" s="5">
        <v>6380399447.5</v>
      </c>
      <c r="E44" s="3">
        <f t="shared" si="4"/>
        <v>211858050.19999981</v>
      </c>
      <c r="F44" s="3">
        <v>3.3204512028319964</v>
      </c>
      <c r="G44" s="2"/>
      <c r="H44" s="2"/>
    </row>
    <row r="45" spans="1:8" ht="15.75" thickBot="1" x14ac:dyDescent="0.3">
      <c r="A45" s="10" t="s">
        <v>40</v>
      </c>
      <c r="B45" s="11">
        <v>7124491116.8999996</v>
      </c>
      <c r="C45" s="11">
        <v>7124491116.8999996</v>
      </c>
      <c r="D45" s="11">
        <v>6938033270.8500004</v>
      </c>
      <c r="E45" s="11">
        <v>186457846.049999</v>
      </c>
      <c r="F45" s="11">
        <v>2.6874740833745769</v>
      </c>
      <c r="G45" s="2"/>
      <c r="H45" s="2"/>
    </row>
    <row r="46" spans="1:8" ht="15.75" thickTop="1" x14ac:dyDescent="0.25">
      <c r="A46" s="2"/>
      <c r="B46" s="5"/>
      <c r="C46" s="5"/>
      <c r="D46" s="5"/>
      <c r="E46" s="3"/>
      <c r="F46" s="3"/>
      <c r="G46" s="2"/>
      <c r="H46" s="2"/>
    </row>
    <row r="47" spans="1:8" x14ac:dyDescent="0.25">
      <c r="A47" s="2" t="s">
        <v>41</v>
      </c>
      <c r="B47" s="5"/>
      <c r="C47" s="5"/>
      <c r="D47" s="5"/>
      <c r="E47" s="3"/>
      <c r="F47" s="3"/>
      <c r="G47" s="2"/>
      <c r="H47" s="2"/>
    </row>
    <row r="48" spans="1:8" x14ac:dyDescent="0.25">
      <c r="A48" s="2"/>
      <c r="B48" s="5"/>
      <c r="C48" s="5"/>
      <c r="D48" s="5"/>
      <c r="E48" s="3"/>
      <c r="F48" s="3"/>
      <c r="G48" s="2"/>
      <c r="H48" s="2"/>
    </row>
    <row r="49" spans="1:8" x14ac:dyDescent="0.25">
      <c r="A49" s="2"/>
      <c r="B49" s="5"/>
      <c r="C49" s="5"/>
      <c r="D49" s="5"/>
      <c r="E49" s="3"/>
      <c r="F49" s="3"/>
      <c r="G49" s="2"/>
      <c r="H49" s="2"/>
    </row>
    <row r="50" spans="1:8" x14ac:dyDescent="0.25">
      <c r="A50" s="2"/>
      <c r="B50" s="5"/>
      <c r="C50" s="5"/>
      <c r="D50" s="5"/>
      <c r="E50" s="3"/>
      <c r="F50" s="3"/>
      <c r="G50" s="2"/>
      <c r="H50" s="2"/>
    </row>
    <row r="51" spans="1:8" x14ac:dyDescent="0.25">
      <c r="A51" s="2"/>
      <c r="B51" s="5"/>
      <c r="C51" s="5"/>
      <c r="D51" s="5"/>
      <c r="E51" s="3"/>
      <c r="F51" s="3"/>
      <c r="G51" s="2"/>
      <c r="H51" s="2"/>
    </row>
    <row r="52" spans="1:8" x14ac:dyDescent="0.25">
      <c r="A52" s="2"/>
      <c r="B52" s="5"/>
      <c r="C52" s="5"/>
      <c r="D52" s="5"/>
      <c r="E52" s="3"/>
      <c r="F52" s="3"/>
      <c r="G52" s="2"/>
      <c r="H52" s="2"/>
    </row>
    <row r="53" spans="1:8" x14ac:dyDescent="0.25">
      <c r="A53" s="2"/>
      <c r="B53" s="5"/>
      <c r="C53" s="5"/>
      <c r="D53" s="5"/>
      <c r="E53" s="3"/>
      <c r="F53" s="3"/>
      <c r="G53" s="2"/>
      <c r="H53" s="2"/>
    </row>
    <row r="54" spans="1:8" x14ac:dyDescent="0.25">
      <c r="A54" s="2"/>
      <c r="B54" s="5"/>
      <c r="C54" s="5"/>
      <c r="D54" s="5"/>
      <c r="E54" s="3"/>
      <c r="F54" s="3"/>
      <c r="G54" s="2"/>
      <c r="H54" s="2"/>
    </row>
    <row r="55" spans="1:8" x14ac:dyDescent="0.25">
      <c r="A55" s="2"/>
      <c r="B55" s="5"/>
      <c r="C55" s="5"/>
      <c r="D55" s="5"/>
      <c r="E55" s="3"/>
      <c r="F55" s="3"/>
      <c r="G55" s="2"/>
      <c r="H55" s="2"/>
    </row>
    <row r="56" spans="1:8" x14ac:dyDescent="0.25">
      <c r="A56" s="2"/>
      <c r="B56" s="5"/>
      <c r="C56" s="5"/>
      <c r="D56" s="5"/>
      <c r="E56" s="3"/>
      <c r="F56" s="3"/>
      <c r="G56" s="2"/>
      <c r="H56" s="2"/>
    </row>
    <row r="57" spans="1:8" x14ac:dyDescent="0.25">
      <c r="A57" s="2"/>
      <c r="B57" s="5"/>
      <c r="C57" s="5"/>
      <c r="D57" s="5"/>
      <c r="E57" s="3"/>
      <c r="F57" s="3"/>
      <c r="G57" s="2"/>
      <c r="H57" s="2"/>
    </row>
    <row r="58" spans="1:8" x14ac:dyDescent="0.25">
      <c r="A58" s="2"/>
      <c r="B58" s="5"/>
      <c r="C58" s="5"/>
      <c r="D58" s="5"/>
      <c r="E58" s="3"/>
      <c r="F58" s="3"/>
      <c r="G58" s="2"/>
      <c r="H58" s="2"/>
    </row>
    <row r="59" spans="1:8" x14ac:dyDescent="0.25">
      <c r="A59" s="2"/>
      <c r="B59" s="5"/>
      <c r="C59" s="5"/>
      <c r="D59" s="5"/>
      <c r="E59" s="3"/>
      <c r="F59" s="3"/>
      <c r="G59" s="2"/>
      <c r="H59" s="2"/>
    </row>
    <row r="60" spans="1:8" x14ac:dyDescent="0.25">
      <c r="A60" s="2"/>
      <c r="B60" s="5"/>
      <c r="C60" s="5"/>
      <c r="D60" s="5"/>
      <c r="E60" s="3"/>
      <c r="F60" s="3"/>
      <c r="G60" s="2"/>
      <c r="H60" s="2"/>
    </row>
    <row r="61" spans="1:8" x14ac:dyDescent="0.25">
      <c r="A61" s="2"/>
      <c r="B61" s="5"/>
      <c r="C61" s="5"/>
      <c r="D61" s="5"/>
      <c r="E61" s="3"/>
      <c r="F61" s="3"/>
      <c r="G61" s="2"/>
      <c r="H61" s="2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E.S.JULIO 2025</vt:lpstr>
      <vt:lpstr>Hoja2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Alexa S. Peralta Uribe</cp:lastModifiedBy>
  <cp:lastPrinted>2025-08-19T16:48:30Z</cp:lastPrinted>
  <dcterms:created xsi:type="dcterms:W3CDTF">2023-06-01T12:11:43Z</dcterms:created>
  <dcterms:modified xsi:type="dcterms:W3CDTF">2025-08-20T18:20:32Z</dcterms:modified>
</cp:coreProperties>
</file>